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城关镇2024年秋季农田水利基本建设计划任务分配表" sheetId="3" r:id="rId1"/>
    <sheet name="城关镇2024年秋季农田水利基本建设干部分工表" sheetId="4" r:id="rId2"/>
  </sheets>
  <calcPr calcId="144525"/>
</workbook>
</file>

<file path=xl/sharedStrings.xml><?xml version="1.0" encoding="utf-8"?>
<sst xmlns="http://schemas.openxmlformats.org/spreadsheetml/2006/main" count="106" uniqueCount="81">
  <si>
    <t>城关镇2024年秋季农田水利基本建设计划任务分配表</t>
  </si>
  <si>
    <t>单位：亩、条、公里、座</t>
  </si>
  <si>
    <t>序号</t>
  </si>
  <si>
    <t>村别</t>
  </si>
  <si>
    <t>连片治理面积</t>
  </si>
  <si>
    <t>四至</t>
  </si>
  <si>
    <t>清淤支沟</t>
  </si>
  <si>
    <t xml:space="preserve">  清淤斗沟</t>
  </si>
  <si>
    <t>清淤农沟</t>
  </si>
  <si>
    <t>整修农路</t>
  </si>
  <si>
    <t>配套建筑物</t>
  </si>
  <si>
    <t>清淤支斗渠</t>
  </si>
  <si>
    <t>备注</t>
  </si>
  <si>
    <t>东</t>
  </si>
  <si>
    <t>南</t>
  </si>
  <si>
    <t>西</t>
  </si>
  <si>
    <t>北</t>
  </si>
  <si>
    <t>条数</t>
  </si>
  <si>
    <t>长度</t>
  </si>
  <si>
    <t>新建</t>
  </si>
  <si>
    <t>维修</t>
  </si>
  <si>
    <t>沿河村</t>
  </si>
  <si>
    <t>惠农渠</t>
  </si>
  <si>
    <t>沿河1队</t>
  </si>
  <si>
    <t>109国道</t>
  </si>
  <si>
    <t>五排</t>
  </si>
  <si>
    <t>小兴墩村</t>
  </si>
  <si>
    <t>小兴墩八队</t>
  </si>
  <si>
    <t>唐徕渠</t>
  </si>
  <si>
    <t>小兴墩一队</t>
  </si>
  <si>
    <t>前卫村</t>
  </si>
  <si>
    <t>新建村</t>
  </si>
  <si>
    <t>老户村</t>
  </si>
  <si>
    <t>步口桥村</t>
  </si>
  <si>
    <t>前锋村</t>
  </si>
  <si>
    <t>前进村</t>
  </si>
  <si>
    <t>二闸村</t>
  </si>
  <si>
    <t xml:space="preserve"> </t>
  </si>
  <si>
    <t>三闸村</t>
  </si>
  <si>
    <t>星火村</t>
  </si>
  <si>
    <t>和平村</t>
  </si>
  <si>
    <t>合计</t>
  </si>
  <si>
    <t>城关镇2024年秋季农田水利基本建设干部分工表</t>
  </si>
  <si>
    <t xml:space="preserve"> 村  名 </t>
  </si>
  <si>
    <t>总负责</t>
  </si>
  <si>
    <t>包抓领导</t>
  </si>
  <si>
    <t>包村干部</t>
  </si>
  <si>
    <t>村负责人</t>
  </si>
  <si>
    <t>赵  亮 石荣昌</t>
  </si>
  <si>
    <t>黄  飞</t>
  </si>
  <si>
    <t>黄靖立、党红波、王翌冰</t>
  </si>
  <si>
    <t>呼爱忠</t>
  </si>
  <si>
    <t>冯  鑫</t>
  </si>
  <si>
    <t>张佳群、王东平、陈兴民、曹阳、王学琴、王静、王微、陈璐马新燕、贾梦玥</t>
  </si>
  <si>
    <t>徐  波</t>
  </si>
  <si>
    <t>史晓媛、谭亚楠、冯佳、周佳文、马敏玥、李成阳、翟佳乐</t>
  </si>
  <si>
    <t>顾  微</t>
  </si>
  <si>
    <t>黄保峰
强富宗</t>
  </si>
  <si>
    <t>许瑞、白永军、姚文明、祁国峰、刘佳、王梦茹、陈正涛、马佳鑫、郑琰</t>
  </si>
  <si>
    <t>郭廷华</t>
  </si>
  <si>
    <t>耿  杰</t>
  </si>
  <si>
    <t>张欢、邵桐、朱柏杨、周洋、哈梦婷、丁孜薇、王鹏飞、杨庆</t>
  </si>
  <si>
    <t>马少红</t>
  </si>
  <si>
    <t>张娣、谈凯、王梦媛、管悦、刘思龙、周婷</t>
  </si>
  <si>
    <t>马建华</t>
  </si>
  <si>
    <t>何江、张彩霞、杨思雨、黄占林、田晓丽、张旋、罗浩</t>
  </si>
  <si>
    <t>郭彦亮</t>
  </si>
  <si>
    <t>刘彦伟</t>
  </si>
  <si>
    <t>潘东、陈梦瑶、夏建平、尤力云、王金龙、张红、张瑞霞、王淑霞</t>
  </si>
  <si>
    <t>刘  立</t>
  </si>
  <si>
    <t>岳丹娜、高亚雄、王玉静、陈鑫炯、杨昭、李玮、魏乐、吴佳佳</t>
  </si>
  <si>
    <t>李学科</t>
  </si>
  <si>
    <t>高  波</t>
  </si>
  <si>
    <t>史琰臻、贾姝萍、单劲春、闫诗怡、程钰书、袁金惠</t>
  </si>
  <si>
    <t>王东生</t>
  </si>
  <si>
    <t>马  蓉</t>
  </si>
  <si>
    <t>李志、廖军华、乔璐、杨丹丹、张佳俊、黄文婷、景小颖、李思源、赵家伟、丁钰</t>
  </si>
  <si>
    <t>李崇田</t>
  </si>
  <si>
    <t>吴万忠</t>
  </si>
  <si>
    <t>刘斌、陈爱国、张欣怡、马燕、夏秋雨、丁波、马聪</t>
  </si>
  <si>
    <t>邓振芳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</si>
</sst>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topLeftCell="A10" workbookViewId="0">
      <selection activeCell="V11" sqref="V11"/>
    </sheetView>
  </sheetViews>
  <sheetFormatPr defaultColWidth="9" defaultRowHeight="14.25"/>
  <cols>
    <col min="1" max="7" width="9" style="1"/>
    <col min="8" max="8" width="5.5" style="1" customWidth="1"/>
    <col min="9" max="9" width="5" style="1" customWidth="1"/>
    <col min="10" max="10" width="4" style="1" customWidth="1"/>
    <col min="11" max="11" width="6" style="1" customWidth="1"/>
    <col min="12" max="12" width="4.875" style="1" customWidth="1"/>
    <col min="13" max="13" width="4.75" style="1" customWidth="1"/>
    <col min="14" max="14" width="5" style="1" customWidth="1"/>
    <col min="15" max="15" width="4.625" style="1" customWidth="1"/>
    <col min="16" max="16" width="5.25" style="1" customWidth="1"/>
    <col min="17" max="17" width="5.125" style="1" customWidth="1"/>
    <col min="18" max="18" width="5.25" style="1" customWidth="1"/>
    <col min="19" max="19" width="5.875" style="1" customWidth="1"/>
    <col min="20" max="20" width="5.75" style="1" customWidth="1"/>
    <col min="21" max="16384" width="9" style="1"/>
  </cols>
  <sheetData>
    <row r="1" ht="33" customHeight="1" spans="1:20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2:20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0.5" customHeight="1" spans="1:20">
      <c r="A3" s="28" t="s">
        <v>2</v>
      </c>
      <c r="B3" s="29" t="s">
        <v>3</v>
      </c>
      <c r="C3" s="30" t="s">
        <v>4</v>
      </c>
      <c r="D3" s="29" t="s">
        <v>5</v>
      </c>
      <c r="E3" s="29"/>
      <c r="F3" s="29"/>
      <c r="G3" s="29"/>
      <c r="H3" s="29" t="s">
        <v>6</v>
      </c>
      <c r="I3" s="29"/>
      <c r="J3" s="29" t="s">
        <v>7</v>
      </c>
      <c r="K3" s="29"/>
      <c r="L3" s="29" t="s">
        <v>8</v>
      </c>
      <c r="M3" s="29"/>
      <c r="N3" s="29" t="s">
        <v>9</v>
      </c>
      <c r="O3" s="29"/>
      <c r="P3" s="29" t="s">
        <v>10</v>
      </c>
      <c r="Q3" s="29"/>
      <c r="R3" s="29" t="s">
        <v>11</v>
      </c>
      <c r="S3" s="29"/>
      <c r="T3" s="29" t="s">
        <v>12</v>
      </c>
    </row>
    <row r="4" ht="20.5" customHeight="1" spans="1:20">
      <c r="A4" s="28"/>
      <c r="B4" s="29"/>
      <c r="C4" s="30"/>
      <c r="D4" s="29" t="s">
        <v>13</v>
      </c>
      <c r="E4" s="29" t="s">
        <v>14</v>
      </c>
      <c r="F4" s="29" t="s">
        <v>15</v>
      </c>
      <c r="G4" s="29" t="s">
        <v>16</v>
      </c>
      <c r="H4" s="31" t="s">
        <v>17</v>
      </c>
      <c r="I4" s="29" t="s">
        <v>18</v>
      </c>
      <c r="J4" s="29" t="s">
        <v>17</v>
      </c>
      <c r="K4" s="29" t="s">
        <v>18</v>
      </c>
      <c r="L4" s="29" t="s">
        <v>17</v>
      </c>
      <c r="M4" s="29" t="s">
        <v>18</v>
      </c>
      <c r="N4" s="29" t="s">
        <v>17</v>
      </c>
      <c r="O4" s="29" t="s">
        <v>18</v>
      </c>
      <c r="P4" s="29" t="s">
        <v>19</v>
      </c>
      <c r="Q4" s="29" t="s">
        <v>20</v>
      </c>
      <c r="R4" s="29" t="s">
        <v>17</v>
      </c>
      <c r="S4" s="29" t="s">
        <v>18</v>
      </c>
      <c r="T4" s="29"/>
    </row>
    <row r="5" ht="20.5" customHeight="1" spans="1:20">
      <c r="A5" s="28"/>
      <c r="B5" s="29"/>
      <c r="C5" s="30"/>
      <c r="D5" s="29"/>
      <c r="E5" s="29"/>
      <c r="F5" s="29"/>
      <c r="G5" s="29"/>
      <c r="H5" s="32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5.5" customHeight="1" spans="1:20">
      <c r="A6" s="33">
        <v>1</v>
      </c>
      <c r="B6" s="34" t="s">
        <v>21</v>
      </c>
      <c r="C6" s="34">
        <v>5000</v>
      </c>
      <c r="D6" s="34" t="s">
        <v>22</v>
      </c>
      <c r="E6" s="34" t="s">
        <v>23</v>
      </c>
      <c r="F6" s="34" t="s">
        <v>24</v>
      </c>
      <c r="G6" s="34" t="s">
        <v>25</v>
      </c>
      <c r="H6" s="34">
        <v>1</v>
      </c>
      <c r="I6" s="34">
        <v>3.5</v>
      </c>
      <c r="J6" s="34">
        <v>0</v>
      </c>
      <c r="K6" s="34">
        <v>0</v>
      </c>
      <c r="L6" s="34">
        <v>50</v>
      </c>
      <c r="M6" s="34">
        <v>31.8</v>
      </c>
      <c r="N6" s="34">
        <f>(H6+L6)*2</f>
        <v>102</v>
      </c>
      <c r="O6" s="34">
        <f>(I6+K6+M6)*2</f>
        <v>70.6</v>
      </c>
      <c r="P6" s="34"/>
      <c r="Q6" s="34"/>
      <c r="R6" s="34">
        <v>5</v>
      </c>
      <c r="S6" s="34">
        <v>15</v>
      </c>
      <c r="T6" s="34"/>
    </row>
    <row r="7" ht="25.5" customHeight="1" spans="1:20">
      <c r="A7" s="33">
        <v>2</v>
      </c>
      <c r="B7" s="29" t="s">
        <v>26</v>
      </c>
      <c r="C7" s="29">
        <v>5000</v>
      </c>
      <c r="D7" s="29" t="s">
        <v>24</v>
      </c>
      <c r="E7" s="29" t="s">
        <v>27</v>
      </c>
      <c r="F7" s="29" t="s">
        <v>28</v>
      </c>
      <c r="G7" s="29" t="s">
        <v>29</v>
      </c>
      <c r="H7" s="29">
        <v>0</v>
      </c>
      <c r="I7" s="29">
        <v>0</v>
      </c>
      <c r="J7" s="29">
        <v>1</v>
      </c>
      <c r="K7" s="29">
        <v>1.6</v>
      </c>
      <c r="L7" s="29">
        <v>15</v>
      </c>
      <c r="M7" s="29">
        <v>7.5</v>
      </c>
      <c r="N7" s="29">
        <f>(H7+J7+L7)*2</f>
        <v>32</v>
      </c>
      <c r="O7" s="29">
        <f>(I7+K7+M7)*2</f>
        <v>18.2</v>
      </c>
      <c r="P7" s="29"/>
      <c r="Q7" s="29"/>
      <c r="R7" s="29">
        <v>5</v>
      </c>
      <c r="S7" s="29">
        <v>9.9</v>
      </c>
      <c r="T7" s="29"/>
    </row>
    <row r="8" ht="25.5" customHeight="1" spans="1:20">
      <c r="A8" s="33">
        <v>3</v>
      </c>
      <c r="B8" s="29" t="s">
        <v>30</v>
      </c>
      <c r="C8" s="29"/>
      <c r="D8" s="35"/>
      <c r="E8" s="35"/>
      <c r="F8" s="35"/>
      <c r="G8" s="35"/>
      <c r="H8" s="29">
        <v>1</v>
      </c>
      <c r="I8" s="29">
        <v>1.2</v>
      </c>
      <c r="J8" s="29">
        <v>2</v>
      </c>
      <c r="K8" s="29">
        <v>1.5</v>
      </c>
      <c r="L8" s="29">
        <v>18</v>
      </c>
      <c r="M8" s="29">
        <v>7.2</v>
      </c>
      <c r="N8" s="29">
        <f>(H8+J8+L8)*2</f>
        <v>42</v>
      </c>
      <c r="O8" s="29">
        <f>(I8+K8+M8)*2</f>
        <v>19.8</v>
      </c>
      <c r="P8" s="29"/>
      <c r="Q8" s="29"/>
      <c r="R8" s="29">
        <v>5</v>
      </c>
      <c r="S8" s="29">
        <v>9</v>
      </c>
      <c r="T8" s="29"/>
    </row>
    <row r="9" ht="25.5" customHeight="1" spans="1:20">
      <c r="A9" s="33">
        <v>4</v>
      </c>
      <c r="B9" s="29" t="s">
        <v>31</v>
      </c>
      <c r="C9" s="29"/>
      <c r="D9" s="35"/>
      <c r="E9" s="35"/>
      <c r="F9" s="35"/>
      <c r="G9" s="35"/>
      <c r="H9" s="29"/>
      <c r="I9" s="29"/>
      <c r="J9" s="29">
        <v>2</v>
      </c>
      <c r="K9" s="29">
        <v>2.8</v>
      </c>
      <c r="L9" s="29">
        <v>25</v>
      </c>
      <c r="M9" s="29">
        <v>12.6</v>
      </c>
      <c r="N9" s="29">
        <v>54</v>
      </c>
      <c r="O9" s="29">
        <v>33</v>
      </c>
      <c r="P9" s="29"/>
      <c r="Q9" s="29"/>
      <c r="R9" s="29">
        <v>6</v>
      </c>
      <c r="S9" s="29">
        <v>12.2</v>
      </c>
      <c r="T9" s="29"/>
    </row>
    <row r="10" ht="25.5" customHeight="1" spans="1:20">
      <c r="A10" s="33">
        <v>5</v>
      </c>
      <c r="B10" s="29" t="s">
        <v>32</v>
      </c>
      <c r="C10" s="29"/>
      <c r="D10" s="36"/>
      <c r="E10" s="36"/>
      <c r="F10" s="36"/>
      <c r="G10" s="29"/>
      <c r="H10" s="29"/>
      <c r="I10" s="29"/>
      <c r="J10" s="29">
        <v>2</v>
      </c>
      <c r="K10" s="29">
        <v>2.5</v>
      </c>
      <c r="L10" s="29">
        <v>26</v>
      </c>
      <c r="M10" s="29">
        <v>15</v>
      </c>
      <c r="N10" s="29">
        <f>(J10+L10)*2</f>
        <v>56</v>
      </c>
      <c r="O10" s="29">
        <f>(I10+K10+M10)*2</f>
        <v>35</v>
      </c>
      <c r="P10" s="29"/>
      <c r="Q10" s="29"/>
      <c r="R10" s="29">
        <v>6</v>
      </c>
      <c r="S10" s="29">
        <v>18</v>
      </c>
      <c r="T10" s="29"/>
    </row>
    <row r="11" s="1" customFormat="1" ht="25.5" customHeight="1" spans="1:20">
      <c r="A11" s="33">
        <v>6</v>
      </c>
      <c r="B11" s="29" t="s">
        <v>33</v>
      </c>
      <c r="C11" s="29"/>
      <c r="D11" s="36"/>
      <c r="E11" s="37"/>
      <c r="F11" s="38"/>
      <c r="G11" s="38"/>
      <c r="H11" s="29">
        <v>1</v>
      </c>
      <c r="I11" s="29">
        <v>3</v>
      </c>
      <c r="J11" s="29">
        <v>1</v>
      </c>
      <c r="K11" s="29">
        <v>1</v>
      </c>
      <c r="L11" s="29">
        <v>40</v>
      </c>
      <c r="M11" s="29">
        <v>16.8</v>
      </c>
      <c r="N11" s="29">
        <f>(H11+J11+L11)*2</f>
        <v>84</v>
      </c>
      <c r="O11" s="29">
        <f>(I11+K11+M11)*2</f>
        <v>41.6</v>
      </c>
      <c r="P11" s="29"/>
      <c r="Q11" s="29"/>
      <c r="R11" s="29">
        <v>20</v>
      </c>
      <c r="S11" s="29">
        <v>25</v>
      </c>
      <c r="T11" s="29"/>
    </row>
    <row r="12" ht="25.5" customHeight="1" spans="1:20">
      <c r="A12" s="33">
        <v>7</v>
      </c>
      <c r="B12" s="29" t="s">
        <v>34</v>
      </c>
      <c r="C12" s="29"/>
      <c r="D12" s="29"/>
      <c r="E12" s="29"/>
      <c r="F12" s="29"/>
      <c r="G12" s="29"/>
      <c r="H12" s="29"/>
      <c r="I12" s="29"/>
      <c r="J12" s="29">
        <v>1</v>
      </c>
      <c r="K12" s="29">
        <v>1.8</v>
      </c>
      <c r="L12" s="29">
        <v>10</v>
      </c>
      <c r="M12" s="29">
        <v>3.6</v>
      </c>
      <c r="N12" s="29">
        <f t="shared" ref="N12:N17" si="0">(H12+J12+L12)*2</f>
        <v>22</v>
      </c>
      <c r="O12" s="29">
        <f t="shared" ref="O12:O17" si="1">(I12+K12+M12)*2</f>
        <v>10.8</v>
      </c>
      <c r="P12" s="29"/>
      <c r="Q12" s="29"/>
      <c r="R12" s="29">
        <v>7</v>
      </c>
      <c r="S12" s="29">
        <v>7.5</v>
      </c>
      <c r="T12" s="29"/>
    </row>
    <row r="13" ht="25.5" customHeight="1" spans="1:20">
      <c r="A13" s="33">
        <v>8</v>
      </c>
      <c r="B13" s="29" t="s">
        <v>35</v>
      </c>
      <c r="C13" s="36"/>
      <c r="D13" s="36"/>
      <c r="E13" s="36"/>
      <c r="F13" s="36"/>
      <c r="G13" s="36"/>
      <c r="H13" s="29"/>
      <c r="I13" s="29"/>
      <c r="J13" s="29">
        <v>1</v>
      </c>
      <c r="K13" s="29">
        <v>0.8</v>
      </c>
      <c r="L13" s="29">
        <v>7</v>
      </c>
      <c r="M13" s="29">
        <v>2.4</v>
      </c>
      <c r="N13" s="29">
        <f t="shared" si="0"/>
        <v>16</v>
      </c>
      <c r="O13" s="29">
        <f t="shared" si="1"/>
        <v>6.4</v>
      </c>
      <c r="P13" s="29"/>
      <c r="Q13" s="29"/>
      <c r="R13" s="29">
        <v>7</v>
      </c>
      <c r="S13" s="29">
        <v>14</v>
      </c>
      <c r="T13" s="36"/>
    </row>
    <row r="14" ht="25.5" customHeight="1" spans="1:20">
      <c r="A14" s="33">
        <v>9</v>
      </c>
      <c r="B14" s="29" t="s">
        <v>36</v>
      </c>
      <c r="C14" s="36"/>
      <c r="D14" s="36"/>
      <c r="E14" s="36"/>
      <c r="F14" s="36"/>
      <c r="G14" s="36"/>
      <c r="H14" s="29"/>
      <c r="I14" s="29"/>
      <c r="J14" s="29">
        <v>2</v>
      </c>
      <c r="K14" s="29">
        <v>2.4</v>
      </c>
      <c r="L14" s="29">
        <v>15</v>
      </c>
      <c r="M14" s="29">
        <v>6.6</v>
      </c>
      <c r="N14" s="29">
        <f t="shared" si="0"/>
        <v>34</v>
      </c>
      <c r="O14" s="29">
        <f t="shared" si="1"/>
        <v>18</v>
      </c>
      <c r="P14" s="29"/>
      <c r="Q14" s="29"/>
      <c r="R14" s="29">
        <v>8</v>
      </c>
      <c r="S14" s="29">
        <v>7.2</v>
      </c>
      <c r="T14" s="36" t="s">
        <v>37</v>
      </c>
    </row>
    <row r="15" ht="25.5" customHeight="1" spans="1:20">
      <c r="A15" s="33">
        <v>10</v>
      </c>
      <c r="B15" s="29" t="s">
        <v>38</v>
      </c>
      <c r="C15" s="36"/>
      <c r="D15" s="36"/>
      <c r="E15" s="36"/>
      <c r="F15" s="36"/>
      <c r="G15" s="36"/>
      <c r="H15" s="29"/>
      <c r="I15" s="29"/>
      <c r="J15" s="29">
        <v>1</v>
      </c>
      <c r="K15" s="29">
        <v>0.8</v>
      </c>
      <c r="L15" s="29">
        <v>19</v>
      </c>
      <c r="M15" s="29">
        <v>10</v>
      </c>
      <c r="N15" s="29">
        <f t="shared" si="0"/>
        <v>40</v>
      </c>
      <c r="O15" s="29">
        <f t="shared" si="1"/>
        <v>21.6</v>
      </c>
      <c r="P15" s="29"/>
      <c r="Q15" s="29"/>
      <c r="R15" s="29">
        <v>19</v>
      </c>
      <c r="S15" s="29">
        <v>9.5</v>
      </c>
      <c r="T15" s="36"/>
    </row>
    <row r="16" ht="25.5" customHeight="1" spans="1:20">
      <c r="A16" s="33">
        <v>11</v>
      </c>
      <c r="B16" s="29" t="s">
        <v>39</v>
      </c>
      <c r="C16" s="36"/>
      <c r="D16" s="36"/>
      <c r="E16" s="36"/>
      <c r="F16" s="36"/>
      <c r="G16" s="36"/>
      <c r="H16" s="29"/>
      <c r="I16" s="29"/>
      <c r="J16" s="29">
        <v>2</v>
      </c>
      <c r="K16" s="29">
        <v>1.4</v>
      </c>
      <c r="L16" s="29">
        <v>22</v>
      </c>
      <c r="M16" s="29">
        <v>9.6</v>
      </c>
      <c r="N16" s="29">
        <f t="shared" si="0"/>
        <v>48</v>
      </c>
      <c r="O16" s="29">
        <f t="shared" si="1"/>
        <v>22</v>
      </c>
      <c r="P16" s="29"/>
      <c r="Q16" s="29"/>
      <c r="R16" s="29">
        <v>7</v>
      </c>
      <c r="S16" s="29">
        <v>9.6</v>
      </c>
      <c r="T16" s="36"/>
    </row>
    <row r="17" ht="25.5" customHeight="1" spans="1:20">
      <c r="A17" s="33">
        <v>12</v>
      </c>
      <c r="B17" s="29" t="s">
        <v>40</v>
      </c>
      <c r="C17" s="36"/>
      <c r="D17" s="36"/>
      <c r="E17" s="36"/>
      <c r="F17" s="36"/>
      <c r="G17" s="36"/>
      <c r="H17" s="29"/>
      <c r="I17" s="29"/>
      <c r="J17" s="29">
        <v>0</v>
      </c>
      <c r="K17" s="29">
        <v>0</v>
      </c>
      <c r="L17" s="29">
        <v>2</v>
      </c>
      <c r="M17" s="29">
        <v>1</v>
      </c>
      <c r="N17" s="29">
        <f t="shared" si="0"/>
        <v>4</v>
      </c>
      <c r="O17" s="29">
        <f t="shared" si="1"/>
        <v>2</v>
      </c>
      <c r="P17" s="29"/>
      <c r="Q17" s="29"/>
      <c r="R17" s="29">
        <v>15</v>
      </c>
      <c r="S17" s="29">
        <v>7.5</v>
      </c>
      <c r="T17" s="36"/>
    </row>
    <row r="18" ht="25.5" customHeight="1" spans="1:20">
      <c r="A18" s="39"/>
      <c r="B18" s="29" t="s">
        <v>41</v>
      </c>
      <c r="C18" s="29">
        <f>SUM(C6:C17)</f>
        <v>10000</v>
      </c>
      <c r="D18" s="29"/>
      <c r="E18" s="29"/>
      <c r="F18" s="29"/>
      <c r="G18" s="29"/>
      <c r="H18" s="29">
        <f>SUM(H6:H17)</f>
        <v>3</v>
      </c>
      <c r="I18" s="29">
        <f>SUM(I6:I17)</f>
        <v>7.7</v>
      </c>
      <c r="J18" s="29">
        <f>SUM(J7:J17)</f>
        <v>15</v>
      </c>
      <c r="K18" s="29">
        <f t="shared" ref="K18:S18" si="2">SUM(K6:K17)</f>
        <v>16.6</v>
      </c>
      <c r="L18" s="29">
        <f t="shared" si="2"/>
        <v>249</v>
      </c>
      <c r="M18" s="29">
        <f t="shared" si="2"/>
        <v>124.1</v>
      </c>
      <c r="N18" s="29">
        <f t="shared" si="2"/>
        <v>534</v>
      </c>
      <c r="O18" s="29">
        <f t="shared" si="2"/>
        <v>299</v>
      </c>
      <c r="P18" s="29"/>
      <c r="Q18" s="29"/>
      <c r="R18" s="29">
        <f t="shared" si="2"/>
        <v>110</v>
      </c>
      <c r="S18" s="29">
        <f t="shared" si="2"/>
        <v>144.4</v>
      </c>
      <c r="T18" s="29"/>
    </row>
  </sheetData>
  <mergeCells count="29">
    <mergeCell ref="A1:T1"/>
    <mergeCell ref="B2:T2"/>
    <mergeCell ref="D3:G3"/>
    <mergeCell ref="H3:I3"/>
    <mergeCell ref="J3:K3"/>
    <mergeCell ref="L3:M3"/>
    <mergeCell ref="N3:O3"/>
    <mergeCell ref="P3:Q3"/>
    <mergeCell ref="R3:S3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N13" sqref="N13"/>
    </sheetView>
  </sheetViews>
  <sheetFormatPr defaultColWidth="9" defaultRowHeight="14.25" outlineLevelCol="4"/>
  <cols>
    <col min="1" max="1" width="9.25" style="1" customWidth="1"/>
    <col min="2" max="2" width="7.5" style="1" customWidth="1"/>
    <col min="3" max="3" width="9.25" style="1" customWidth="1"/>
    <col min="4" max="4" width="55.5" style="2" customWidth="1"/>
    <col min="5" max="5" width="8" style="1" customWidth="1"/>
    <col min="6" max="16384" width="9" style="1"/>
  </cols>
  <sheetData>
    <row r="1" ht="30" customHeight="1" spans="1:5">
      <c r="A1" s="3" t="s">
        <v>42</v>
      </c>
      <c r="B1" s="4"/>
      <c r="C1" s="4"/>
      <c r="D1" s="5"/>
      <c r="E1" s="4"/>
    </row>
    <row r="2" ht="22" customHeight="1" spans="1:5">
      <c r="A2" s="6" t="s">
        <v>43</v>
      </c>
      <c r="B2" s="7" t="s">
        <v>44</v>
      </c>
      <c r="C2" s="6" t="s">
        <v>45</v>
      </c>
      <c r="D2" s="8" t="s">
        <v>46</v>
      </c>
      <c r="E2" s="6" t="s">
        <v>47</v>
      </c>
    </row>
    <row r="3" ht="30" customHeight="1" spans="1:5">
      <c r="A3" s="9" t="s">
        <v>40</v>
      </c>
      <c r="B3" s="10" t="s">
        <v>48</v>
      </c>
      <c r="C3" s="11" t="s">
        <v>49</v>
      </c>
      <c r="D3" s="12" t="s">
        <v>50</v>
      </c>
      <c r="E3" s="6" t="s">
        <v>51</v>
      </c>
    </row>
    <row r="4" ht="30" customHeight="1" spans="1:5">
      <c r="A4" s="9" t="s">
        <v>36</v>
      </c>
      <c r="B4" s="13"/>
      <c r="C4" s="14" t="s">
        <v>52</v>
      </c>
      <c r="D4" s="15" t="s">
        <v>53</v>
      </c>
      <c r="E4" s="16" t="s">
        <v>54</v>
      </c>
    </row>
    <row r="5" ht="30" customHeight="1" spans="1:5">
      <c r="A5" s="9" t="s">
        <v>38</v>
      </c>
      <c r="B5" s="13"/>
      <c r="C5" s="14" t="s">
        <v>52</v>
      </c>
      <c r="D5" s="15" t="s">
        <v>55</v>
      </c>
      <c r="E5" s="7" t="s">
        <v>56</v>
      </c>
    </row>
    <row r="6" ht="30" customHeight="1" spans="1:5">
      <c r="A6" s="17" t="s">
        <v>21</v>
      </c>
      <c r="B6" s="13"/>
      <c r="C6" s="18" t="s">
        <v>57</v>
      </c>
      <c r="D6" s="19" t="s">
        <v>58</v>
      </c>
      <c r="E6" s="14" t="s">
        <v>59</v>
      </c>
    </row>
    <row r="7" ht="30" customHeight="1" spans="1:5">
      <c r="A7" s="9" t="s">
        <v>32</v>
      </c>
      <c r="B7" s="13"/>
      <c r="C7" s="20" t="s">
        <v>60</v>
      </c>
      <c r="D7" s="15" t="s">
        <v>61</v>
      </c>
      <c r="E7" s="6" t="s">
        <v>62</v>
      </c>
    </row>
    <row r="8" ht="30" customHeight="1" spans="1:5">
      <c r="A8" s="21" t="s">
        <v>39</v>
      </c>
      <c r="B8" s="13"/>
      <c r="C8" s="20" t="s">
        <v>60</v>
      </c>
      <c r="D8" s="15" t="s">
        <v>63</v>
      </c>
      <c r="E8" s="6" t="s">
        <v>64</v>
      </c>
    </row>
    <row r="9" ht="30" customHeight="1" spans="1:5">
      <c r="A9" s="9" t="s">
        <v>33</v>
      </c>
      <c r="B9" s="13"/>
      <c r="C9" s="14" t="s">
        <v>60</v>
      </c>
      <c r="D9" s="22" t="s">
        <v>65</v>
      </c>
      <c r="E9" s="6" t="s">
        <v>66</v>
      </c>
    </row>
    <row r="10" ht="30" customHeight="1" spans="1:5">
      <c r="A10" s="9" t="s">
        <v>30</v>
      </c>
      <c r="B10" s="13"/>
      <c r="C10" s="20" t="s">
        <v>67</v>
      </c>
      <c r="D10" s="23" t="s">
        <v>68</v>
      </c>
      <c r="E10" s="6" t="s">
        <v>69</v>
      </c>
    </row>
    <row r="11" ht="30" customHeight="1" spans="1:5">
      <c r="A11" s="9" t="s">
        <v>35</v>
      </c>
      <c r="B11" s="13"/>
      <c r="C11" s="20" t="s">
        <v>67</v>
      </c>
      <c r="D11" s="19" t="s">
        <v>70</v>
      </c>
      <c r="E11" s="6" t="s">
        <v>71</v>
      </c>
    </row>
    <row r="12" ht="30" customHeight="1" spans="1:5">
      <c r="A12" s="9" t="s">
        <v>34</v>
      </c>
      <c r="B12" s="13"/>
      <c r="C12" s="24" t="s">
        <v>72</v>
      </c>
      <c r="D12" s="23" t="s">
        <v>73</v>
      </c>
      <c r="E12" s="6" t="s">
        <v>74</v>
      </c>
    </row>
    <row r="13" ht="30" customHeight="1" spans="1:5">
      <c r="A13" s="9" t="s">
        <v>26</v>
      </c>
      <c r="B13" s="13"/>
      <c r="C13" s="11" t="s">
        <v>75</v>
      </c>
      <c r="D13" s="22" t="s">
        <v>76</v>
      </c>
      <c r="E13" s="6" t="s">
        <v>77</v>
      </c>
    </row>
    <row r="14" ht="30" customHeight="1" spans="1:5">
      <c r="A14" s="9" t="s">
        <v>31</v>
      </c>
      <c r="B14" s="25"/>
      <c r="C14" s="20" t="s">
        <v>78</v>
      </c>
      <c r="D14" s="19" t="s">
        <v>79</v>
      </c>
      <c r="E14" s="6" t="s">
        <v>80</v>
      </c>
    </row>
  </sheetData>
  <mergeCells count="2">
    <mergeCell ref="A1:E1"/>
    <mergeCell ref="B3:B14"/>
  </mergeCells>
  <pageMargins left="0.747916666666667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城关镇2024年秋季农田水利基本建设计划任务分配表</vt:lpstr>
      <vt:lpstr>城关镇2024年秋季农田水利基本建设干部分工表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</dc:creator>
  <cp:lastModifiedBy>Administrator</cp:lastModifiedBy>
  <dcterms:created xsi:type="dcterms:W3CDTF">2024-09-25T09:11:00Z</dcterms:created>
  <dcterms:modified xsi:type="dcterms:W3CDTF">2024-09-26T03:03:01Z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3858BAF07B334C2AA619647B2AAD3605_11</vt:lpwstr>
  </property>
  <property fmtid="{D5CDD505-2E9C-101B-9397-08002B2CF9AE}" pid="3" name="KSOProductBuildVer">
    <vt:lpwstr>2052-11.1.0.9021</vt:lpwstr>
  </property>
</Properties>
</file>