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55" windowWidth="14805" windowHeight="7860"/>
  </bookViews>
  <sheets>
    <sheet name="合并" sheetId="4" r:id="rId1"/>
    <sheet name="Sheet1" sheetId="1" state="hidden" r:id="rId2"/>
    <sheet name="Sheet2" sheetId="2" state="hidden" r:id="rId3"/>
    <sheet name="Sheet3" sheetId="3" state="hidden" r:id="rId4"/>
    <sheet name="Sheet4" sheetId="5" state="hidden" r:id="rId5"/>
    <sheet name="Sheet5" sheetId="6" state="hidden" r:id="rId6"/>
  </sheets>
  <definedNames>
    <definedName name="_xlnm._FilterDatabase" localSheetId="0" hidden="1">合并!$A$1:$K$40</definedName>
    <definedName name="_xlnm.Print_Titles" localSheetId="0">合并!$1:$1</definedName>
  </definedNames>
  <calcPr calcId="145621"/>
</workbook>
</file>

<file path=xl/calcChain.xml><?xml version="1.0" encoding="utf-8"?>
<calcChain xmlns="http://schemas.openxmlformats.org/spreadsheetml/2006/main">
  <c r="D38" i="3" l="1"/>
  <c r="I8" i="4"/>
  <c r="I7" i="4"/>
  <c r="I6" i="4"/>
  <c r="AD2" i="6"/>
  <c r="AD3" i="6"/>
  <c r="AD4" i="6"/>
  <c r="AD5" i="6"/>
  <c r="AD6" i="6"/>
  <c r="AD7" i="6"/>
  <c r="AD8" i="6"/>
  <c r="AD9" i="6"/>
  <c r="AD10" i="6"/>
  <c r="AD1" i="6"/>
  <c r="AA2" i="6" l="1"/>
  <c r="AA3" i="6"/>
  <c r="AA4" i="6"/>
  <c r="AA5" i="6"/>
  <c r="AA6" i="6"/>
  <c r="AA7" i="6"/>
  <c r="AA8" i="6"/>
  <c r="AA9" i="6"/>
  <c r="AA10" i="6"/>
  <c r="AA11" i="6"/>
  <c r="AA1" i="6"/>
  <c r="Y2" i="6"/>
  <c r="Y3" i="6"/>
  <c r="Y4" i="6"/>
  <c r="Y5" i="6"/>
  <c r="Y6" i="6"/>
  <c r="Y7" i="6"/>
  <c r="Y8" i="6"/>
  <c r="Y9" i="6"/>
  <c r="Y10" i="6"/>
  <c r="Y11" i="6"/>
  <c r="Y1" i="6"/>
  <c r="W2" i="6"/>
  <c r="W3" i="6"/>
  <c r="W4" i="6"/>
  <c r="W5" i="6"/>
  <c r="W6" i="6"/>
  <c r="W7" i="6"/>
  <c r="W8" i="6"/>
  <c r="W9" i="6"/>
  <c r="W10" i="6"/>
  <c r="W11" i="6"/>
  <c r="W1" i="6"/>
  <c r="D38" i="5" l="1"/>
  <c r="I29" i="4" l="1"/>
  <c r="I30" i="4"/>
  <c r="I31" i="4"/>
  <c r="I32" i="4"/>
  <c r="I33" i="4"/>
  <c r="I34" i="4"/>
  <c r="I35" i="4"/>
  <c r="I36" i="4"/>
  <c r="I37" i="4"/>
  <c r="I18" i="4" l="1"/>
  <c r="I19" i="4"/>
  <c r="I20" i="4"/>
  <c r="I14" i="4"/>
  <c r="I15" i="4"/>
  <c r="I16" i="4"/>
  <c r="I10" i="4"/>
  <c r="I11" i="4"/>
  <c r="I12" i="4"/>
  <c r="H38" i="4"/>
  <c r="I3" i="4"/>
  <c r="I4" i="4"/>
  <c r="I5" i="4"/>
  <c r="I21" i="4"/>
  <c r="I22" i="4"/>
  <c r="I23" i="4"/>
  <c r="I24" i="4"/>
  <c r="I25" i="4"/>
  <c r="I26" i="4"/>
  <c r="I27" i="4"/>
  <c r="I9" i="4"/>
  <c r="I13" i="4"/>
  <c r="I17" i="4"/>
  <c r="I28" i="4"/>
  <c r="I2" i="4"/>
  <c r="G38" i="4"/>
  <c r="I38" i="4" l="1"/>
</calcChain>
</file>

<file path=xl/sharedStrings.xml><?xml version="1.0" encoding="utf-8"?>
<sst xmlns="http://schemas.openxmlformats.org/spreadsheetml/2006/main" count="319" uniqueCount="223">
  <si>
    <t>一级指标</t>
    <phoneticPr fontId="3" type="noConversion"/>
  </si>
  <si>
    <t>二级指标</t>
    <phoneticPr fontId="3" type="noConversion"/>
  </si>
  <si>
    <t>三级指标</t>
  </si>
  <si>
    <t>指标解释</t>
  </si>
  <si>
    <t>指标说明</t>
  </si>
  <si>
    <t>评分依据</t>
    <phoneticPr fontId="3" type="noConversion"/>
  </si>
  <si>
    <t>评分标准</t>
  </si>
  <si>
    <t>扣分</t>
  </si>
  <si>
    <t>得分</t>
  </si>
  <si>
    <t>评价方法</t>
  </si>
  <si>
    <t>说明</t>
  </si>
  <si>
    <r>
      <rPr>
        <sz val="10"/>
        <color rgb="FF000000"/>
        <rFont val="宋体"/>
        <family val="3"/>
        <charset val="134"/>
      </rPr>
      <t>项目立项　</t>
    </r>
  </si>
  <si>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t>
    <phoneticPr fontId="3" type="noConversion"/>
  </si>
  <si>
    <t>案卷研究</t>
  </si>
  <si>
    <r>
      <rPr>
        <sz val="10"/>
        <color rgb="FF000000"/>
        <rFont val="宋体"/>
        <family val="3"/>
        <charset val="134"/>
      </rPr>
      <t>绩效目标　</t>
    </r>
  </si>
  <si>
    <r>
      <rPr>
        <sz val="10"/>
        <color rgb="FF000000"/>
        <rFont val="宋体"/>
        <family val="3"/>
        <charset val="134"/>
      </rPr>
      <t>资金投入</t>
    </r>
  </si>
  <si>
    <t>预算编制科学性</t>
    <phoneticPr fontId="3" type="noConversion"/>
  </si>
  <si>
    <t>资金分配合理性</t>
    <phoneticPr fontId="3" type="noConversion"/>
  </si>
  <si>
    <t>资金落实</t>
    <phoneticPr fontId="3" type="noConversion"/>
  </si>
  <si>
    <t>业务管理</t>
    <phoneticPr fontId="3" type="noConversion"/>
  </si>
  <si>
    <t>管理制度健全性</t>
  </si>
  <si>
    <t>制度执行有效性</t>
  </si>
  <si>
    <t>财务管理</t>
    <phoneticPr fontId="3" type="noConversion"/>
  </si>
  <si>
    <t>财务监控有效性</t>
  </si>
  <si>
    <t>实际完成率</t>
  </si>
  <si>
    <t>完成及时率</t>
  </si>
  <si>
    <t>质量达标率</t>
  </si>
  <si>
    <t>经济效益</t>
  </si>
  <si>
    <t>项目实施对经济发展所带来的直接或间接影响情况。</t>
  </si>
  <si>
    <t>可持续影响</t>
  </si>
  <si>
    <t>合计</t>
  </si>
  <si>
    <t>评价等级</t>
  </si>
  <si>
    <t>优：90≤评分≤100；良：75≤评分＜90；合格60≤评分＜75；不合格：评分＜60</t>
    <phoneticPr fontId="3" type="noConversion"/>
  </si>
  <si>
    <t>有一项不满足扣1分，最低得0分。</t>
  </si>
  <si>
    <t>立项依据充分性</t>
    <phoneticPr fontId="3" type="noConversion"/>
  </si>
  <si>
    <t>项目立项是否符合法律法规、相关政策、发展规划以及部门职责，用以反映和考核项目立项依据情况。</t>
    <phoneticPr fontId="3" type="noConversion"/>
  </si>
  <si>
    <t>立项程序规范性</t>
    <phoneticPr fontId="3" type="noConversion"/>
  </si>
  <si>
    <t>项目申请、设立过程是否符合相关要求，用以反映和考核项目立项的规范情况。</t>
    <phoneticPr fontId="3" type="noConversion"/>
  </si>
  <si>
    <t>评价要点：
①项目是否按照规定的程序申请设立；
②审批文件、材料是否符合相关要求；
③事前是否已经过必要的可行性研究、专家论证、风险评估、绩效评估、集体决策。</t>
    <phoneticPr fontId="3" type="noConversion"/>
  </si>
  <si>
    <t>绩效指标明确性</t>
    <phoneticPr fontId="3" type="noConversion"/>
  </si>
  <si>
    <t>依据绩效目标设定的绩效指标是否清晰、细化、可衡量等，用以反映和考核项目绩效目标的明细化情况。</t>
    <phoneticPr fontId="3" type="noConversion"/>
  </si>
  <si>
    <t>项目所设定的绩效目标是否依据充分，是否符合客观实际，用以反映和考核项目绩效目标与项目实施的相符情况。</t>
    <phoneticPr fontId="3" type="noConversion"/>
  </si>
  <si>
    <t>绩效目标合理性</t>
    <phoneticPr fontId="3" type="noConversion"/>
  </si>
  <si>
    <r>
      <rPr>
        <sz val="10"/>
        <color rgb="FF000000"/>
        <rFont val="宋体"/>
        <family val="3"/>
        <charset val="134"/>
      </rPr>
      <t>有一项不满足扣</t>
    </r>
    <r>
      <rPr>
        <sz val="10"/>
        <color rgb="FF000000"/>
        <rFont val="Times New Roman"/>
        <family val="1"/>
      </rPr>
      <t>1</t>
    </r>
    <r>
      <rPr>
        <sz val="10"/>
        <color rgb="FF000000"/>
        <rFont val="宋体"/>
        <family val="3"/>
        <charset val="134"/>
      </rPr>
      <t>分，最低得</t>
    </r>
    <r>
      <rPr>
        <sz val="10"/>
        <color rgb="FF000000"/>
        <rFont val="Times New Roman"/>
        <family val="1"/>
      </rPr>
      <t>0</t>
    </r>
    <r>
      <rPr>
        <sz val="10"/>
        <color rgb="FF000000"/>
        <rFont val="宋体"/>
        <family val="3"/>
        <charset val="134"/>
      </rPr>
      <t>分。</t>
    </r>
    <phoneticPr fontId="3" type="noConversion"/>
  </si>
  <si>
    <t>评价要点：
①是否将项目绩效目标细化分解为具体的绩效指标；
②是否通过清晰、可衡量的指标值予以体现；
③是否与项目目标任务数或计划数相对应。
④是否与预算确定的项目投资额或资金量相匹配。</t>
    <phoneticPr fontId="3" type="noConversion"/>
  </si>
  <si>
    <t>评价要点：
①项目是否有绩效目标；
②项目绩效目标与实际工作内容是否具有相关性；
③项目预期产出效益和效果是否符合正常的业绩水平；</t>
    <phoneticPr fontId="3" type="noConversion"/>
  </si>
  <si>
    <t>项目预算编制是否经过科学论证、有明确标准，资金额度与年度目标是否相适应，用以反映和考核项目预算编制的科学性、合理性情况。</t>
    <phoneticPr fontId="3" type="noConversion"/>
  </si>
  <si>
    <t>评价要点：
①预算资金分配依据是否充分；
②资金分配额度是否合理，与项目单位或地方实际是否相适应。</t>
    <phoneticPr fontId="3" type="noConversion"/>
  </si>
  <si>
    <t>资金到位率</t>
    <phoneticPr fontId="3" type="noConversion"/>
  </si>
  <si>
    <t>实际到位资金与计划投入资金的比率，用以反映和考核资金落实情况对项目实施的总体保障程度。</t>
    <phoneticPr fontId="3" type="noConversion"/>
  </si>
  <si>
    <r>
      <t>资金到位率</t>
    </r>
    <r>
      <rPr>
        <sz val="10"/>
        <color theme="1"/>
        <rFont val="Times New Roman"/>
        <family val="1"/>
      </rPr>
      <t>=</t>
    </r>
    <r>
      <rPr>
        <sz val="10"/>
        <color theme="1"/>
        <rFont val="宋体"/>
        <family val="3"/>
        <charset val="134"/>
      </rPr>
      <t>（实际到位资金</t>
    </r>
    <r>
      <rPr>
        <sz val="10"/>
        <color theme="1"/>
        <rFont val="Times New Roman"/>
        <family val="1"/>
      </rPr>
      <t>/</t>
    </r>
    <r>
      <rPr>
        <sz val="10"/>
        <color theme="1"/>
        <rFont val="宋体"/>
        <family val="3"/>
        <charset val="134"/>
      </rPr>
      <t>计划投入资金）</t>
    </r>
    <r>
      <rPr>
        <sz val="10"/>
        <color theme="1"/>
        <rFont val="Times New Roman"/>
        <family val="1"/>
      </rPr>
      <t>×100%</t>
    </r>
    <r>
      <rPr>
        <sz val="10"/>
        <color theme="1"/>
        <rFont val="宋体"/>
        <family val="3"/>
        <charset val="134"/>
      </rPr>
      <t>。
实际到位资金：一定时期（本年度或项目期）内实际落实到具体项目的资金。
计划投入资金：一定时期（本年度或项目期）内计划投入到具体项目的资金。</t>
    </r>
    <phoneticPr fontId="3" type="noConversion"/>
  </si>
  <si>
    <t>实际使用资金与到位资金的比率，用以反映和考核项目资金使用程度。</t>
    <phoneticPr fontId="3" type="noConversion"/>
  </si>
  <si>
    <r>
      <t>资金使用率</t>
    </r>
    <r>
      <rPr>
        <sz val="10"/>
        <color theme="1"/>
        <rFont val="Times New Roman"/>
        <family val="1"/>
      </rPr>
      <t>=</t>
    </r>
    <r>
      <rPr>
        <sz val="10"/>
        <color theme="1"/>
        <rFont val="宋体"/>
        <family val="3"/>
        <charset val="134"/>
      </rPr>
      <t>（实际使用资金</t>
    </r>
    <r>
      <rPr>
        <sz val="10"/>
        <color theme="1"/>
        <rFont val="Times New Roman"/>
        <family val="1"/>
      </rPr>
      <t>/</t>
    </r>
    <r>
      <rPr>
        <sz val="10"/>
        <color theme="1"/>
        <rFont val="宋体"/>
        <family val="3"/>
        <charset val="134"/>
      </rPr>
      <t>到位资金）</t>
    </r>
    <r>
      <rPr>
        <sz val="10"/>
        <color theme="1"/>
        <rFont val="Times New Roman"/>
        <family val="1"/>
      </rPr>
      <t>×100%</t>
    </r>
    <r>
      <rPr>
        <sz val="10"/>
        <color theme="1"/>
        <rFont val="宋体"/>
        <family val="3"/>
        <charset val="134"/>
      </rPr>
      <t>。
实际使用资金：截至规定时点项目实际使用的资金。
到位资金：按照合同或项目进度要求截至规定时点已落实到具体项目的资金。</t>
    </r>
    <phoneticPr fontId="3" type="noConversion"/>
  </si>
  <si>
    <t>资金使用率</t>
    <phoneticPr fontId="3" type="noConversion"/>
  </si>
  <si>
    <t>项目实施单位的业务管理制度是否健全，用以反映和考核业务管理制度对项目顺利实施的保障情况。</t>
    <phoneticPr fontId="3" type="noConversion"/>
  </si>
  <si>
    <t>评价要点：
①是否已制定或具有相应的业务管理制度；
②业务管理制度是否合法、合规、完整。</t>
    <phoneticPr fontId="3" type="noConversion"/>
  </si>
  <si>
    <t>第一项不满足得0分，第二项不满足得1分。</t>
    <phoneticPr fontId="3" type="noConversion"/>
  </si>
  <si>
    <t>项目实施是否符合相关业务管理规定，用以反映和考核业务管理制度的有效执行情况。</t>
    <phoneticPr fontId="3" type="noConversion"/>
  </si>
  <si>
    <t>评价要点：
①是否遵守相关法律法规和业务管理规定；
②项目调整及支出调整手续是否完备；
③项目合同书、验收报告、技术鉴定等资料是否齐全并及时归档。</t>
    <phoneticPr fontId="3" type="noConversion"/>
  </si>
  <si>
    <r>
      <rPr>
        <sz val="10"/>
        <color rgb="FF000000"/>
        <rFont val="宋体"/>
        <family val="3"/>
        <charset val="134"/>
      </rPr>
      <t>有一项不满足扣</t>
    </r>
    <r>
      <rPr>
        <sz val="10"/>
        <color rgb="FF000000"/>
        <rFont val="Times New Roman"/>
        <family val="1"/>
      </rPr>
      <t>2</t>
    </r>
    <r>
      <rPr>
        <sz val="10"/>
        <color rgb="FF000000"/>
        <rFont val="宋体"/>
        <family val="3"/>
        <charset val="134"/>
      </rPr>
      <t>分，最低得</t>
    </r>
    <r>
      <rPr>
        <sz val="10"/>
        <color rgb="FF000000"/>
        <rFont val="Times New Roman"/>
        <family val="1"/>
      </rPr>
      <t>0</t>
    </r>
    <r>
      <rPr>
        <sz val="10"/>
        <color rgb="FF000000"/>
        <rFont val="宋体"/>
        <family val="3"/>
        <charset val="134"/>
      </rPr>
      <t>分。</t>
    </r>
    <phoneticPr fontId="3" type="noConversion"/>
  </si>
  <si>
    <t>项目质量可控性</t>
    <phoneticPr fontId="3" type="noConversion"/>
  </si>
  <si>
    <r>
      <t>项目实施单位是否为达到项目质量要求而采取了必需的措施</t>
    </r>
    <r>
      <rPr>
        <sz val="10"/>
        <color theme="1"/>
        <rFont val="Times New Roman"/>
        <family val="1"/>
      </rPr>
      <t>,</t>
    </r>
    <r>
      <rPr>
        <sz val="10"/>
        <color theme="1"/>
        <rFont val="宋体"/>
        <family val="3"/>
        <charset val="134"/>
      </rPr>
      <t>用以反映和考核项目实施单位对项目质量的控制情况。</t>
    </r>
    <phoneticPr fontId="3" type="noConversion"/>
  </si>
  <si>
    <t>评价要点：
①是否已制定或具有相应的项目质量要求或标准；
②是否采取了相应的项目质量检查、验收等必需的控制措施或手段。</t>
    <phoneticPr fontId="3" type="noConversion"/>
  </si>
  <si>
    <t>项目实施单位的财务制度是否健全，用以反映和考核财务管理制度对资金规范、安全运行的保障情况。</t>
    <phoneticPr fontId="3" type="noConversion"/>
  </si>
  <si>
    <t>评价要点：
①是否已制定或具有相应的项目资金管理办法；
②项目资金管理办法是否符合相关财务会计制度的规定。</t>
    <phoneticPr fontId="3" type="noConversion"/>
  </si>
  <si>
    <t>资金使用合规性</t>
    <phoneticPr fontId="3" type="noConversion"/>
  </si>
  <si>
    <t>项目资金使用是否符合相关的财务管理制度规定，用以反映和考核项目资金的规范运行情况。</t>
    <phoneticPr fontId="3" type="noConversion"/>
  </si>
  <si>
    <t>评价要点：
①是否符合国家财经法规和财务管理制度以及有关专项资金管理办法的规定；
②资金的拨付是否有完整的审批程序和手续；
③项目的重大开支是否经过评估认证；
④是否符合项目预算批复或合同规定的用途；
⑤是否存在截留、挤占、挪用、虚列支出等情况。</t>
    <phoneticPr fontId="3" type="noConversion"/>
  </si>
  <si>
    <t>项目实施单位是否为保障资金的安全、规范运行而采取了必要的监控措施，用以反映和考核项目实施单位对资金运行的控制情况。</t>
    <phoneticPr fontId="3" type="noConversion"/>
  </si>
  <si>
    <t>评价要点：
①是否已制定或具有相应的监控机制；
②是否采取了相应的财务检查等必要的监控措施或手段。</t>
    <phoneticPr fontId="3" type="noConversion"/>
  </si>
  <si>
    <t>项目实施的实际产出数与计划产出数的比率，用以反映和考核项目产出数量目标的实现程度。</t>
    <phoneticPr fontId="3" type="noConversion"/>
  </si>
  <si>
    <r>
      <t>实际完成率</t>
    </r>
    <r>
      <rPr>
        <sz val="10"/>
        <color theme="1"/>
        <rFont val="Times New Roman"/>
        <family val="1"/>
      </rPr>
      <t>=</t>
    </r>
    <r>
      <rPr>
        <sz val="10"/>
        <color theme="1"/>
        <rFont val="宋体"/>
        <family val="3"/>
        <charset val="134"/>
      </rPr>
      <t>（实际产出数</t>
    </r>
    <r>
      <rPr>
        <sz val="10"/>
        <color theme="1"/>
        <rFont val="Times New Roman"/>
        <family val="1"/>
      </rPr>
      <t>/</t>
    </r>
    <r>
      <rPr>
        <sz val="10"/>
        <color theme="1"/>
        <rFont val="宋体"/>
        <family val="3"/>
        <charset val="134"/>
      </rPr>
      <t>计划产出数）</t>
    </r>
    <r>
      <rPr>
        <sz val="10"/>
        <color theme="1"/>
        <rFont val="Times New Roman"/>
        <family val="1"/>
      </rPr>
      <t>×100%</t>
    </r>
    <r>
      <rPr>
        <sz val="10"/>
        <color theme="1"/>
        <rFont val="宋体"/>
        <family val="3"/>
        <charset val="134"/>
      </rPr>
      <t>。
实际产出数：一定时期（本年度或项目期）内项目实际产出的产品或提供的服务数量。
计划产出数：项目绩效目标确定的在一定时期（本年度或项目期）内计划产出的产品或提供的服务数量。</t>
    </r>
    <phoneticPr fontId="3" type="noConversion"/>
  </si>
  <si>
    <t>水污染和固废治理及能力建设</t>
    <phoneticPr fontId="3" type="noConversion"/>
  </si>
  <si>
    <t>大气污染防治项目</t>
    <phoneticPr fontId="3" type="noConversion"/>
  </si>
  <si>
    <t>中央大气污染防治资金</t>
    <phoneticPr fontId="3" type="noConversion"/>
  </si>
  <si>
    <t>污染防治考核奖补资金</t>
    <phoneticPr fontId="3" type="noConversion"/>
  </si>
  <si>
    <t>完成及时率=（及时完成项目数/计划项目数）×100%。
及时完成项目数：项目（单位）按照整体绩效目标确定的时限完成的项目任务数量。</t>
    <phoneticPr fontId="3" type="noConversion"/>
  </si>
  <si>
    <t>项目（单位）在规定时限内及时完成的实际工作数与计划工作数的比率,用以反映和考核项目履职时效目标的实现程度。</t>
    <phoneticPr fontId="3" type="noConversion"/>
  </si>
  <si>
    <t>项目完成的质量达标产出数与实际产出数的比率，用以反映和考核项目产出质量目标的实现程度。</t>
    <phoneticPr fontId="3" type="noConversion"/>
  </si>
  <si>
    <r>
      <t>质量达标率</t>
    </r>
    <r>
      <rPr>
        <sz val="10"/>
        <color theme="1"/>
        <rFont val="Times New Roman"/>
        <family val="1"/>
      </rPr>
      <t>=</t>
    </r>
    <r>
      <rPr>
        <sz val="10"/>
        <color theme="1"/>
        <rFont val="宋体"/>
        <family val="3"/>
        <charset val="134"/>
      </rPr>
      <t>（质量达标产出数</t>
    </r>
    <r>
      <rPr>
        <sz val="10"/>
        <color theme="1"/>
        <rFont val="Times New Roman"/>
        <family val="1"/>
      </rPr>
      <t>/</t>
    </r>
    <r>
      <rPr>
        <sz val="10"/>
        <color theme="1"/>
        <rFont val="宋体"/>
        <family val="3"/>
        <charset val="134"/>
      </rPr>
      <t>实际产出数）</t>
    </r>
    <r>
      <rPr>
        <sz val="10"/>
        <color theme="1"/>
        <rFont val="Times New Roman"/>
        <family val="1"/>
      </rPr>
      <t>×100%</t>
    </r>
    <r>
      <rPr>
        <sz val="10"/>
        <color theme="1"/>
        <rFont val="宋体"/>
        <family val="3"/>
        <charset val="134"/>
      </rPr>
      <t>。质量达标产出数：一定时期（本年度或项目期）内实际达到既定质量标准的产品或服务数量。既定质量标准是指项目实施单位设立绩效目标时依据计划标准、行业标准、历史标准或其他标准而设定的绩效指标值。</t>
    </r>
    <phoneticPr fontId="3" type="noConversion"/>
  </si>
  <si>
    <t>生态效益</t>
    <phoneticPr fontId="3" type="noConversion"/>
  </si>
  <si>
    <t>项目实施对生态环境所带来的直接或间接影响情况。</t>
    <phoneticPr fontId="3" type="noConversion"/>
  </si>
  <si>
    <t>社会效益</t>
    <phoneticPr fontId="3" type="noConversion"/>
  </si>
  <si>
    <t>1.是否减少工业企业进行污水处理所增加的投资与运行费用</t>
    <phoneticPr fontId="3" type="noConversion"/>
  </si>
  <si>
    <t>根据项目实施情况，分析影响绩效目标实现、实施效果的内外部因素，对项目实施的效益进行分析评价</t>
    <phoneticPr fontId="3" type="noConversion"/>
  </si>
  <si>
    <t>根据项目实施情况，分析影响绩效目标实现、实施效果的内外部因素，对项目实施的效益进行分析评价</t>
    <phoneticPr fontId="3" type="noConversion"/>
  </si>
  <si>
    <t>3.是否能够减轻企业负担，为企业扩大再生产创造条件。</t>
    <phoneticPr fontId="3" type="noConversion"/>
  </si>
  <si>
    <t>2.是否能够节省部分水资源、减少开发水资源的费用</t>
    <phoneticPr fontId="3" type="noConversion"/>
  </si>
  <si>
    <t>根据将项目投入与产出、效益进行关联性分析的方法，对项目实施的效益进行分析评价</t>
    <phoneticPr fontId="3" type="noConversion"/>
  </si>
  <si>
    <t>1.是否有效解决园区各企业排污量大、指标较高等问题</t>
    <phoneticPr fontId="3" type="noConversion"/>
  </si>
  <si>
    <t>根据项目实施情况与绩效目标、历史情况、不同部门和地区同类支出情况进行比较的方法，对项目实施的效益进行分析评价</t>
    <phoneticPr fontId="3" type="noConversion"/>
  </si>
  <si>
    <t>案卷研究</t>
    <phoneticPr fontId="3" type="noConversion"/>
  </si>
  <si>
    <t>案卷研究
实际访查</t>
    <phoneticPr fontId="3" type="noConversion"/>
  </si>
  <si>
    <t>是否利于保护和改善人民群众的身体健康</t>
    <phoneticPr fontId="3" type="noConversion"/>
  </si>
  <si>
    <t>是否提高就业率，缓解就业压力</t>
    <phoneticPr fontId="3" type="noConversion"/>
  </si>
  <si>
    <t>是否维护社会的安定团结，促进和谐发展</t>
    <phoneticPr fontId="3" type="noConversion"/>
  </si>
  <si>
    <t>项目实施对社会发展所带来的直接或间接影响情况。</t>
    <phoneticPr fontId="3" type="noConversion"/>
  </si>
  <si>
    <t>3、是否改善周边居民居住环境</t>
    <phoneticPr fontId="3" type="noConversion"/>
  </si>
  <si>
    <t>2.是否减少了工业污染物对环境的污染，减少了烟粉尘以及挥发性有机物的排放</t>
    <phoneticPr fontId="3" type="noConversion"/>
  </si>
  <si>
    <r>
      <rPr>
        <b/>
        <sz val="10"/>
        <color theme="1"/>
        <rFont val="宋体"/>
        <family val="3"/>
        <charset val="134"/>
      </rPr>
      <t>一级指标</t>
    </r>
    <phoneticPr fontId="3" type="noConversion"/>
  </si>
  <si>
    <r>
      <rPr>
        <b/>
        <sz val="10"/>
        <color theme="1"/>
        <rFont val="宋体"/>
        <family val="3"/>
        <charset val="134"/>
      </rPr>
      <t>二级指标</t>
    </r>
    <phoneticPr fontId="3" type="noConversion"/>
  </si>
  <si>
    <r>
      <rPr>
        <b/>
        <sz val="10"/>
        <color theme="1"/>
        <rFont val="宋体"/>
        <family val="3"/>
        <charset val="134"/>
      </rPr>
      <t>三级指标</t>
    </r>
  </si>
  <si>
    <r>
      <rPr>
        <b/>
        <sz val="10"/>
        <color theme="1"/>
        <rFont val="宋体"/>
        <family val="3"/>
        <charset val="134"/>
      </rPr>
      <t>得分</t>
    </r>
  </si>
  <si>
    <r>
      <rPr>
        <sz val="10"/>
        <color rgb="FF000000"/>
        <rFont val="宋体"/>
        <family val="3"/>
        <charset val="134"/>
      </rPr>
      <t>投入</t>
    </r>
    <phoneticPr fontId="3" type="noConversion"/>
  </si>
  <si>
    <r>
      <rPr>
        <sz val="10"/>
        <color rgb="FF000000"/>
        <rFont val="宋体"/>
        <family val="3"/>
        <charset val="134"/>
      </rPr>
      <t>立项依据充分性</t>
    </r>
    <phoneticPr fontId="3" type="noConversion"/>
  </si>
  <si>
    <r>
      <rPr>
        <sz val="10"/>
        <color rgb="FF000000"/>
        <rFont val="宋体"/>
        <family val="3"/>
        <charset val="134"/>
      </rPr>
      <t>立项程序规范性</t>
    </r>
    <phoneticPr fontId="3" type="noConversion"/>
  </si>
  <si>
    <r>
      <rPr>
        <sz val="10"/>
        <color rgb="FF000000"/>
        <rFont val="宋体"/>
        <family val="3"/>
        <charset val="134"/>
      </rPr>
      <t>绩效目标合理性</t>
    </r>
    <phoneticPr fontId="3" type="noConversion"/>
  </si>
  <si>
    <r>
      <rPr>
        <sz val="10"/>
        <color rgb="FF000000"/>
        <rFont val="宋体"/>
        <family val="3"/>
        <charset val="134"/>
      </rPr>
      <t>绩效指标明确性</t>
    </r>
    <phoneticPr fontId="3" type="noConversion"/>
  </si>
  <si>
    <r>
      <rPr>
        <sz val="10"/>
        <color rgb="FF000000"/>
        <rFont val="宋体"/>
        <family val="3"/>
        <charset val="134"/>
      </rPr>
      <t>预算编制科学性</t>
    </r>
    <phoneticPr fontId="3" type="noConversion"/>
  </si>
  <si>
    <r>
      <rPr>
        <sz val="10"/>
        <color rgb="FF000000"/>
        <rFont val="宋体"/>
        <family val="3"/>
        <charset val="134"/>
      </rPr>
      <t>资金分配合理性</t>
    </r>
    <phoneticPr fontId="3" type="noConversion"/>
  </si>
  <si>
    <r>
      <rPr>
        <sz val="10"/>
        <color theme="1"/>
        <rFont val="宋体"/>
        <family val="3"/>
        <charset val="134"/>
      </rPr>
      <t>资金落实</t>
    </r>
    <phoneticPr fontId="3" type="noConversion"/>
  </si>
  <si>
    <r>
      <rPr>
        <sz val="10"/>
        <color theme="1"/>
        <rFont val="宋体"/>
        <family val="3"/>
        <charset val="134"/>
      </rPr>
      <t>资金到位率</t>
    </r>
    <phoneticPr fontId="3" type="noConversion"/>
  </si>
  <si>
    <r>
      <rPr>
        <sz val="10"/>
        <color theme="1"/>
        <rFont val="宋体"/>
        <family val="3"/>
        <charset val="134"/>
      </rPr>
      <t>资金使用率</t>
    </r>
    <phoneticPr fontId="3" type="noConversion"/>
  </si>
  <si>
    <r>
      <rPr>
        <sz val="10"/>
        <color theme="1"/>
        <rFont val="宋体"/>
        <family val="3"/>
        <charset val="134"/>
      </rPr>
      <t>过程</t>
    </r>
  </si>
  <si>
    <r>
      <rPr>
        <sz val="10"/>
        <color theme="1"/>
        <rFont val="宋体"/>
        <family val="3"/>
        <charset val="134"/>
      </rPr>
      <t>业务管理</t>
    </r>
    <phoneticPr fontId="3" type="noConversion"/>
  </si>
  <si>
    <r>
      <rPr>
        <sz val="10"/>
        <color theme="1"/>
        <rFont val="宋体"/>
        <family val="3"/>
        <charset val="134"/>
      </rPr>
      <t>管理制度健全性</t>
    </r>
  </si>
  <si>
    <r>
      <rPr>
        <sz val="10"/>
        <color theme="1"/>
        <rFont val="宋体"/>
        <family val="3"/>
        <charset val="134"/>
      </rPr>
      <t>制度执行有效性</t>
    </r>
  </si>
  <si>
    <r>
      <rPr>
        <sz val="10"/>
        <color theme="1"/>
        <rFont val="宋体"/>
        <family val="3"/>
        <charset val="134"/>
      </rPr>
      <t>项目质量可控性</t>
    </r>
    <phoneticPr fontId="3" type="noConversion"/>
  </si>
  <si>
    <r>
      <rPr>
        <sz val="10"/>
        <color theme="1"/>
        <rFont val="宋体"/>
        <family val="3"/>
        <charset val="134"/>
      </rPr>
      <t>财务管理</t>
    </r>
    <phoneticPr fontId="3" type="noConversion"/>
  </si>
  <si>
    <r>
      <rPr>
        <sz val="10"/>
        <color theme="1"/>
        <rFont val="宋体"/>
        <family val="3"/>
        <charset val="134"/>
      </rPr>
      <t>资金使用合规性</t>
    </r>
    <phoneticPr fontId="3" type="noConversion"/>
  </si>
  <si>
    <r>
      <rPr>
        <sz val="10"/>
        <color theme="1"/>
        <rFont val="宋体"/>
        <family val="3"/>
        <charset val="134"/>
      </rPr>
      <t>财务监控有效性</t>
    </r>
  </si>
  <si>
    <r>
      <rPr>
        <sz val="10"/>
        <color theme="1"/>
        <rFont val="宋体"/>
        <family val="3"/>
        <charset val="134"/>
      </rPr>
      <t>产出</t>
    </r>
  </si>
  <si>
    <r>
      <rPr>
        <sz val="10"/>
        <color theme="1"/>
        <rFont val="宋体"/>
        <family val="3"/>
        <charset val="134"/>
      </rPr>
      <t>实际完成率</t>
    </r>
  </si>
  <si>
    <r>
      <rPr>
        <sz val="10"/>
        <color theme="1"/>
        <rFont val="宋体"/>
        <family val="3"/>
        <charset val="134"/>
      </rPr>
      <t>水污染和固废治理及能力建设</t>
    </r>
    <phoneticPr fontId="3" type="noConversion"/>
  </si>
  <si>
    <r>
      <rPr>
        <sz val="10"/>
        <color theme="1"/>
        <rFont val="宋体"/>
        <family val="3"/>
        <charset val="134"/>
      </rPr>
      <t>大气污染防治项目</t>
    </r>
    <phoneticPr fontId="3" type="noConversion"/>
  </si>
  <si>
    <r>
      <rPr>
        <sz val="10"/>
        <color theme="1"/>
        <rFont val="宋体"/>
        <family val="3"/>
        <charset val="134"/>
      </rPr>
      <t>污染防治考核奖补资金</t>
    </r>
    <phoneticPr fontId="3" type="noConversion"/>
  </si>
  <si>
    <r>
      <rPr>
        <sz val="10"/>
        <color theme="1"/>
        <rFont val="宋体"/>
        <family val="3"/>
        <charset val="134"/>
      </rPr>
      <t>中央大气污染防治资金</t>
    </r>
    <phoneticPr fontId="3" type="noConversion"/>
  </si>
  <si>
    <r>
      <rPr>
        <sz val="10"/>
        <color theme="1"/>
        <rFont val="宋体"/>
        <family val="3"/>
        <charset val="134"/>
      </rPr>
      <t>完成及时率</t>
    </r>
  </si>
  <si>
    <r>
      <rPr>
        <sz val="10"/>
        <color theme="1"/>
        <rFont val="宋体"/>
        <family val="3"/>
        <charset val="134"/>
      </rPr>
      <t>质量达标率</t>
    </r>
  </si>
  <si>
    <r>
      <rPr>
        <sz val="10"/>
        <color theme="1"/>
        <rFont val="宋体"/>
        <family val="3"/>
        <charset val="134"/>
      </rPr>
      <t>效果</t>
    </r>
  </si>
  <si>
    <r>
      <rPr>
        <sz val="10"/>
        <color theme="1"/>
        <rFont val="宋体"/>
        <family val="3"/>
        <charset val="134"/>
      </rPr>
      <t>经济效益</t>
    </r>
  </si>
  <si>
    <r>
      <t>1.</t>
    </r>
    <r>
      <rPr>
        <sz val="10"/>
        <color theme="1"/>
        <rFont val="宋体"/>
        <family val="3"/>
        <charset val="134"/>
      </rPr>
      <t>是否减少工业企业进行污水处理所增加的投资与运行费用</t>
    </r>
    <phoneticPr fontId="3" type="noConversion"/>
  </si>
  <si>
    <r>
      <t>2.</t>
    </r>
    <r>
      <rPr>
        <sz val="10"/>
        <color theme="1"/>
        <rFont val="宋体"/>
        <family val="3"/>
        <charset val="134"/>
      </rPr>
      <t>是否能够节省部分水资源、减少开发水资源的费用</t>
    </r>
    <phoneticPr fontId="3" type="noConversion"/>
  </si>
  <si>
    <r>
      <t>3.</t>
    </r>
    <r>
      <rPr>
        <sz val="10"/>
        <color theme="1"/>
        <rFont val="宋体"/>
        <family val="3"/>
        <charset val="134"/>
      </rPr>
      <t>是否能够减轻企业负担，为企业扩大再生产创造条件。</t>
    </r>
    <phoneticPr fontId="3" type="noConversion"/>
  </si>
  <si>
    <r>
      <rPr>
        <sz val="10"/>
        <color theme="1"/>
        <rFont val="宋体"/>
        <family val="3"/>
        <charset val="134"/>
      </rPr>
      <t>生态效益</t>
    </r>
    <phoneticPr fontId="3" type="noConversion"/>
  </si>
  <si>
    <r>
      <t>1.</t>
    </r>
    <r>
      <rPr>
        <sz val="10"/>
        <color theme="1"/>
        <rFont val="宋体"/>
        <family val="3"/>
        <charset val="134"/>
      </rPr>
      <t>是否有效解决园区各企业排污量大、指标较高等问题</t>
    </r>
    <phoneticPr fontId="3" type="noConversion"/>
  </si>
  <si>
    <r>
      <t>2.</t>
    </r>
    <r>
      <rPr>
        <sz val="10"/>
        <color theme="1"/>
        <rFont val="宋体"/>
        <family val="3"/>
        <charset val="134"/>
      </rPr>
      <t>是否减少了工业污染物对环境的污染，减少了烟粉尘以及挥发性有机物的排放</t>
    </r>
    <phoneticPr fontId="3" type="noConversion"/>
  </si>
  <si>
    <r>
      <t>3</t>
    </r>
    <r>
      <rPr>
        <sz val="10"/>
        <color theme="1"/>
        <rFont val="宋体"/>
        <family val="3"/>
        <charset val="134"/>
      </rPr>
      <t>、是否改善周边居民居住环境</t>
    </r>
    <phoneticPr fontId="3" type="noConversion"/>
  </si>
  <si>
    <r>
      <rPr>
        <sz val="10"/>
        <color theme="1"/>
        <rFont val="宋体"/>
        <family val="3"/>
        <charset val="134"/>
      </rPr>
      <t>社会效益</t>
    </r>
    <phoneticPr fontId="3" type="noConversion"/>
  </si>
  <si>
    <r>
      <rPr>
        <sz val="10"/>
        <color theme="1"/>
        <rFont val="宋体"/>
        <family val="3"/>
        <charset val="134"/>
      </rPr>
      <t>是否利于保护和改善人民群众的身体健康</t>
    </r>
    <phoneticPr fontId="3" type="noConversion"/>
  </si>
  <si>
    <r>
      <rPr>
        <sz val="10"/>
        <color theme="1"/>
        <rFont val="宋体"/>
        <family val="3"/>
        <charset val="134"/>
      </rPr>
      <t>是否维护社会的安定团结，促进和谐发展</t>
    </r>
    <phoneticPr fontId="3" type="noConversion"/>
  </si>
  <si>
    <r>
      <rPr>
        <sz val="10"/>
        <color theme="1"/>
        <rFont val="宋体"/>
        <family val="3"/>
        <charset val="134"/>
      </rPr>
      <t>可持续影响</t>
    </r>
  </si>
  <si>
    <r>
      <rPr>
        <sz val="10"/>
        <color theme="1"/>
        <rFont val="宋体"/>
        <family val="2"/>
      </rPr>
      <t>合计</t>
    </r>
    <phoneticPr fontId="3" type="noConversion"/>
  </si>
  <si>
    <t>是否能提高就业率，缓解就业压力</t>
    <phoneticPr fontId="3" type="noConversion"/>
  </si>
  <si>
    <t>能否为县域经济持续平稳发展带来更多的机遇和条件</t>
    <phoneticPr fontId="3" type="noConversion"/>
  </si>
  <si>
    <t>评价要点：
①预算编制是否经过科学论证；
②预算内容与项目内容是否匹配；
③预算额度测算依据是否充分，是否按照标准编制；
④预算确定的项目投资额或资金量是否与工作任务相匹配。</t>
    <phoneticPr fontId="3" type="noConversion"/>
  </si>
  <si>
    <r>
      <rPr>
        <sz val="10"/>
        <color rgb="FF000000"/>
        <rFont val="宋体"/>
        <family val="3"/>
        <charset val="134"/>
      </rPr>
      <t>有一项不满足扣</t>
    </r>
    <r>
      <rPr>
        <sz val="10"/>
        <color rgb="FF000000"/>
        <rFont val="Times New Roman"/>
        <family val="1"/>
      </rPr>
      <t>1</t>
    </r>
    <r>
      <rPr>
        <sz val="10"/>
        <color rgb="FF000000"/>
        <rFont val="宋体"/>
        <family val="3"/>
        <charset val="134"/>
      </rPr>
      <t>分，最低得</t>
    </r>
    <r>
      <rPr>
        <sz val="10"/>
        <color rgb="FF000000"/>
        <rFont val="Times New Roman"/>
        <family val="1"/>
      </rPr>
      <t>0</t>
    </r>
    <r>
      <rPr>
        <sz val="10"/>
        <color rgb="FF000000"/>
        <rFont val="宋体"/>
        <family val="3"/>
        <charset val="134"/>
      </rPr>
      <t>分。</t>
    </r>
    <phoneticPr fontId="3" type="noConversion"/>
  </si>
  <si>
    <t>为县域经济持续平稳发展带来更多的机遇和条件</t>
    <phoneticPr fontId="3" type="noConversion"/>
  </si>
  <si>
    <t>项目后续运行及成效发挥的可持续影响情况。</t>
    <phoneticPr fontId="3" type="noConversion"/>
  </si>
  <si>
    <t>项目预算资金分配是否有测算依据，与补助单位或地方实际是否相适应，用以反映和考核项目预算资金分配的科学性、合理性情况。</t>
    <phoneticPr fontId="3" type="noConversion"/>
  </si>
  <si>
    <t>根据将项目投入与产出、效益进行关联性分析的方法，对项目实施的效益进行分析评价</t>
    <phoneticPr fontId="3" type="noConversion"/>
  </si>
  <si>
    <t>1.是否减少工业企业进行污水处理所增加的投资与运行费用</t>
  </si>
  <si>
    <t>2.是否能够节省部分水资源、减少开发水资源的费用</t>
  </si>
  <si>
    <t>3.是否能够减轻企业负担，为企业扩大再生产创造条件。</t>
  </si>
  <si>
    <t>1.是否有效解决园区各企业排污量大、指标较高等问题</t>
  </si>
  <si>
    <t>2.是否减少了工业污染物对环境的污染，减少了烟粉尘以及挥发性有机物的排放</t>
  </si>
  <si>
    <t>3、是否改善周边居民居住环境</t>
  </si>
  <si>
    <t>是否利于保护和改善人民群众的身体健康</t>
  </si>
  <si>
    <t>是否提高就业率，缓解就业压力</t>
  </si>
  <si>
    <t>是否维护社会的安定团结，促进和谐发展</t>
  </si>
  <si>
    <t>为县域经济持续平稳发展带来更多的机遇和条件</t>
  </si>
  <si>
    <t>是否满意</t>
    <phoneticPr fontId="3" type="noConversion"/>
  </si>
  <si>
    <t>问卷调查结果“是”的比率100%-90%（含90%），得3.0分；90%-80%（含90%），得2.50分；80%-70%（含80%）得2.0分；70%以下，得1分</t>
    <phoneticPr fontId="3" type="noConversion"/>
  </si>
  <si>
    <t>项目组织实施及管理</t>
    <phoneticPr fontId="3" type="noConversion"/>
  </si>
  <si>
    <t>项目效益</t>
    <phoneticPr fontId="3" type="noConversion"/>
  </si>
  <si>
    <t>资金管理及支付</t>
    <phoneticPr fontId="3" type="noConversion"/>
  </si>
  <si>
    <r>
      <rPr>
        <sz val="10"/>
        <color theme="1"/>
        <rFont val="宋体"/>
        <family val="2"/>
      </rPr>
      <t>合计</t>
    </r>
    <phoneticPr fontId="3" type="noConversion"/>
  </si>
  <si>
    <r>
      <rPr>
        <sz val="10"/>
        <color rgb="FF000000"/>
        <rFont val="宋体"/>
        <family val="3"/>
        <charset val="134"/>
      </rPr>
      <t>绩效目标　（</t>
    </r>
    <r>
      <rPr>
        <sz val="10"/>
        <color rgb="FF000000"/>
        <rFont val="Times New Roman"/>
        <family val="1"/>
      </rPr>
      <t>4</t>
    </r>
    <r>
      <rPr>
        <sz val="10"/>
        <color rgb="FF000000"/>
        <rFont val="宋体"/>
        <family val="3"/>
        <charset val="134"/>
      </rPr>
      <t>分）</t>
    </r>
    <phoneticPr fontId="3" type="noConversion"/>
  </si>
  <si>
    <r>
      <rPr>
        <sz val="10"/>
        <color rgb="FF000000"/>
        <rFont val="宋体"/>
        <family val="3"/>
        <charset val="134"/>
      </rPr>
      <t>绩效目标合理性（</t>
    </r>
    <r>
      <rPr>
        <sz val="10"/>
        <color rgb="FF000000"/>
        <rFont val="Times New Roman"/>
        <family val="1"/>
      </rPr>
      <t>2</t>
    </r>
    <r>
      <rPr>
        <sz val="10"/>
        <color rgb="FF000000"/>
        <rFont val="宋体"/>
        <family val="3"/>
        <charset val="134"/>
      </rPr>
      <t>分）</t>
    </r>
    <phoneticPr fontId="3" type="noConversion"/>
  </si>
  <si>
    <r>
      <rPr>
        <sz val="10"/>
        <color rgb="FF000000"/>
        <rFont val="宋体"/>
        <family val="3"/>
        <charset val="134"/>
      </rPr>
      <t>绩效指标明确性（</t>
    </r>
    <r>
      <rPr>
        <sz val="10"/>
        <color rgb="FF000000"/>
        <rFont val="Times New Roman"/>
        <family val="1"/>
      </rPr>
      <t>2</t>
    </r>
    <r>
      <rPr>
        <sz val="10"/>
        <color rgb="FF000000"/>
        <rFont val="宋体"/>
        <family val="3"/>
        <charset val="134"/>
      </rPr>
      <t>分）</t>
    </r>
    <phoneticPr fontId="3" type="noConversion"/>
  </si>
  <si>
    <r>
      <rPr>
        <sz val="10"/>
        <color theme="1"/>
        <rFont val="宋体"/>
        <family val="3"/>
        <charset val="134"/>
      </rPr>
      <t>管理制度健全性（</t>
    </r>
    <r>
      <rPr>
        <sz val="10"/>
        <color theme="1"/>
        <rFont val="Times New Roman"/>
        <family val="1"/>
      </rPr>
      <t>3</t>
    </r>
    <r>
      <rPr>
        <sz val="10"/>
        <color theme="1"/>
        <rFont val="宋体"/>
        <family val="3"/>
        <charset val="134"/>
      </rPr>
      <t>分）</t>
    </r>
    <phoneticPr fontId="3" type="noConversion"/>
  </si>
  <si>
    <r>
      <rPr>
        <sz val="10"/>
        <color theme="1"/>
        <rFont val="宋体"/>
        <family val="3"/>
        <charset val="134"/>
      </rPr>
      <t>项目质量可控性（</t>
    </r>
    <r>
      <rPr>
        <sz val="10"/>
        <color theme="1"/>
        <rFont val="Times New Roman"/>
        <family val="1"/>
      </rPr>
      <t>3</t>
    </r>
    <r>
      <rPr>
        <sz val="10"/>
        <color theme="1"/>
        <rFont val="宋体"/>
        <family val="3"/>
        <charset val="134"/>
      </rPr>
      <t>分）</t>
    </r>
    <phoneticPr fontId="3" type="noConversion"/>
  </si>
  <si>
    <r>
      <rPr>
        <sz val="10"/>
        <color theme="1"/>
        <rFont val="宋体"/>
        <family val="3"/>
        <charset val="134"/>
      </rPr>
      <t>项目效益（</t>
    </r>
    <r>
      <rPr>
        <sz val="10"/>
        <color theme="1"/>
        <rFont val="Times New Roman"/>
        <family val="1"/>
      </rPr>
      <t>30</t>
    </r>
    <r>
      <rPr>
        <sz val="10"/>
        <color theme="1"/>
        <rFont val="宋体"/>
        <family val="3"/>
        <charset val="134"/>
      </rPr>
      <t>分）</t>
    </r>
    <phoneticPr fontId="3" type="noConversion"/>
  </si>
  <si>
    <r>
      <rPr>
        <sz val="10"/>
        <color theme="1"/>
        <rFont val="宋体"/>
        <family val="3"/>
        <charset val="134"/>
      </rPr>
      <t>经济效益（</t>
    </r>
    <r>
      <rPr>
        <sz val="10"/>
        <color theme="1"/>
        <rFont val="Times New Roman"/>
        <family val="1"/>
      </rPr>
      <t>9</t>
    </r>
    <r>
      <rPr>
        <sz val="10"/>
        <color theme="1"/>
        <rFont val="宋体"/>
        <family val="3"/>
        <charset val="134"/>
      </rPr>
      <t>分）</t>
    </r>
    <phoneticPr fontId="3" type="noConversion"/>
  </si>
  <si>
    <r>
      <t>1.</t>
    </r>
    <r>
      <rPr>
        <sz val="10"/>
        <color theme="1"/>
        <rFont val="宋体"/>
        <family val="3"/>
        <charset val="134"/>
      </rPr>
      <t>是否减少工业企业进行污水处理所增加的投资与运行费用（</t>
    </r>
    <r>
      <rPr>
        <sz val="10"/>
        <color theme="1"/>
        <rFont val="Times New Roman"/>
        <family val="1"/>
      </rPr>
      <t>3</t>
    </r>
    <r>
      <rPr>
        <sz val="10"/>
        <color theme="1"/>
        <rFont val="宋体"/>
        <family val="3"/>
        <charset val="134"/>
      </rPr>
      <t>分）</t>
    </r>
    <phoneticPr fontId="3" type="noConversion"/>
  </si>
  <si>
    <r>
      <t>2.</t>
    </r>
    <r>
      <rPr>
        <sz val="10"/>
        <color theme="1"/>
        <rFont val="宋体"/>
        <family val="3"/>
        <charset val="134"/>
      </rPr>
      <t>是否能够节省部分水资源、减少开发水资源的费用（</t>
    </r>
    <r>
      <rPr>
        <sz val="10"/>
        <color theme="1"/>
        <rFont val="Times New Roman"/>
        <family val="1"/>
      </rPr>
      <t>3</t>
    </r>
    <r>
      <rPr>
        <sz val="10"/>
        <color theme="1"/>
        <rFont val="宋体"/>
        <family val="3"/>
        <charset val="134"/>
      </rPr>
      <t>分）</t>
    </r>
    <phoneticPr fontId="3" type="noConversion"/>
  </si>
  <si>
    <r>
      <t>3.</t>
    </r>
    <r>
      <rPr>
        <sz val="10"/>
        <color theme="1"/>
        <rFont val="宋体"/>
        <family val="3"/>
        <charset val="134"/>
      </rPr>
      <t>是否能够减轻企业负担，为企业扩大再生产创造条件（</t>
    </r>
    <r>
      <rPr>
        <sz val="10"/>
        <color theme="1"/>
        <rFont val="Times New Roman"/>
        <family val="1"/>
      </rPr>
      <t>3</t>
    </r>
    <r>
      <rPr>
        <sz val="10"/>
        <color theme="1"/>
        <rFont val="宋体"/>
        <family val="3"/>
        <charset val="134"/>
      </rPr>
      <t>分）</t>
    </r>
    <phoneticPr fontId="3" type="noConversion"/>
  </si>
  <si>
    <r>
      <rPr>
        <sz val="10"/>
        <color theme="1"/>
        <rFont val="宋体"/>
        <family val="3"/>
        <charset val="134"/>
      </rPr>
      <t>生态效益（</t>
    </r>
    <r>
      <rPr>
        <sz val="10"/>
        <color theme="1"/>
        <rFont val="Times New Roman"/>
        <family val="1"/>
      </rPr>
      <t>9</t>
    </r>
    <r>
      <rPr>
        <sz val="10"/>
        <color theme="1"/>
        <rFont val="宋体"/>
        <family val="3"/>
        <charset val="134"/>
      </rPr>
      <t>分）</t>
    </r>
    <phoneticPr fontId="3" type="noConversion"/>
  </si>
  <si>
    <r>
      <t>1.</t>
    </r>
    <r>
      <rPr>
        <sz val="10"/>
        <color theme="1"/>
        <rFont val="宋体"/>
        <family val="3"/>
        <charset val="134"/>
      </rPr>
      <t>是否有效解决园区各企业排污量大、指标较高等问题（</t>
    </r>
    <r>
      <rPr>
        <sz val="10"/>
        <color theme="1"/>
        <rFont val="Times New Roman"/>
        <family val="1"/>
      </rPr>
      <t>3</t>
    </r>
    <r>
      <rPr>
        <sz val="10"/>
        <color theme="1"/>
        <rFont val="宋体"/>
        <family val="3"/>
        <charset val="134"/>
      </rPr>
      <t>分）</t>
    </r>
    <phoneticPr fontId="3" type="noConversion"/>
  </si>
  <si>
    <r>
      <t>2.</t>
    </r>
    <r>
      <rPr>
        <sz val="10"/>
        <color theme="1"/>
        <rFont val="宋体"/>
        <family val="3"/>
        <charset val="134"/>
      </rPr>
      <t>是否减少了工业污染物对环境的污染，减少了烟粉尘以及挥发性有机物的排放（</t>
    </r>
    <r>
      <rPr>
        <sz val="10"/>
        <color theme="1"/>
        <rFont val="Times New Roman"/>
        <family val="1"/>
      </rPr>
      <t>3</t>
    </r>
    <r>
      <rPr>
        <sz val="10"/>
        <color theme="1"/>
        <rFont val="宋体"/>
        <family val="3"/>
        <charset val="134"/>
      </rPr>
      <t>分）</t>
    </r>
    <phoneticPr fontId="3" type="noConversion"/>
  </si>
  <si>
    <r>
      <t>3</t>
    </r>
    <r>
      <rPr>
        <sz val="10"/>
        <color theme="1"/>
        <rFont val="宋体"/>
        <family val="3"/>
        <charset val="134"/>
      </rPr>
      <t>、是否改善周边居民居住环境（</t>
    </r>
    <r>
      <rPr>
        <sz val="10"/>
        <color theme="1"/>
        <rFont val="Times New Roman"/>
        <family val="1"/>
      </rPr>
      <t>3</t>
    </r>
    <r>
      <rPr>
        <sz val="10"/>
        <color theme="1"/>
        <rFont val="宋体"/>
        <family val="3"/>
        <charset val="134"/>
      </rPr>
      <t>分）</t>
    </r>
    <phoneticPr fontId="3" type="noConversion"/>
  </si>
  <si>
    <r>
      <rPr>
        <sz val="10"/>
        <color theme="1"/>
        <rFont val="宋体"/>
        <family val="3"/>
        <charset val="134"/>
      </rPr>
      <t>社会效益（</t>
    </r>
    <r>
      <rPr>
        <sz val="10"/>
        <color theme="1"/>
        <rFont val="Times New Roman"/>
        <family val="1"/>
      </rPr>
      <t>9</t>
    </r>
    <r>
      <rPr>
        <sz val="10"/>
        <color theme="1"/>
        <rFont val="宋体"/>
        <family val="3"/>
        <charset val="134"/>
      </rPr>
      <t>分）</t>
    </r>
    <phoneticPr fontId="3" type="noConversion"/>
  </si>
  <si>
    <r>
      <rPr>
        <sz val="10"/>
        <color theme="1"/>
        <rFont val="宋体"/>
        <family val="3"/>
        <charset val="134"/>
      </rPr>
      <t>是否利于保护和改善人民群众的身体健康（</t>
    </r>
    <r>
      <rPr>
        <sz val="10"/>
        <color theme="1"/>
        <rFont val="Times New Roman"/>
        <family val="1"/>
      </rPr>
      <t>3</t>
    </r>
    <r>
      <rPr>
        <sz val="10"/>
        <color theme="1"/>
        <rFont val="宋体"/>
        <family val="3"/>
        <charset val="134"/>
      </rPr>
      <t>分）</t>
    </r>
    <phoneticPr fontId="3" type="noConversion"/>
  </si>
  <si>
    <r>
      <rPr>
        <sz val="10"/>
        <color theme="1"/>
        <rFont val="宋体"/>
        <family val="3"/>
        <charset val="134"/>
      </rPr>
      <t>是否提高就业率，缓解就业压力（</t>
    </r>
    <r>
      <rPr>
        <sz val="10"/>
        <color theme="1"/>
        <rFont val="Times New Roman"/>
        <family val="1"/>
      </rPr>
      <t>3</t>
    </r>
    <r>
      <rPr>
        <sz val="10"/>
        <color theme="1"/>
        <rFont val="宋体"/>
        <family val="3"/>
        <charset val="134"/>
      </rPr>
      <t>分）</t>
    </r>
    <phoneticPr fontId="3" type="noConversion"/>
  </si>
  <si>
    <r>
      <rPr>
        <sz val="10"/>
        <color theme="1"/>
        <rFont val="宋体"/>
        <family val="3"/>
        <charset val="134"/>
      </rPr>
      <t>是否维护社会的安定团结，促进和谐发展（</t>
    </r>
    <r>
      <rPr>
        <sz val="10"/>
        <color theme="1"/>
        <rFont val="Times New Roman"/>
        <family val="1"/>
      </rPr>
      <t>3</t>
    </r>
    <r>
      <rPr>
        <sz val="10"/>
        <color theme="1"/>
        <rFont val="宋体"/>
        <family val="3"/>
        <charset val="134"/>
      </rPr>
      <t>分）</t>
    </r>
    <phoneticPr fontId="3" type="noConversion"/>
  </si>
  <si>
    <r>
      <rPr>
        <sz val="10"/>
        <color theme="1"/>
        <rFont val="宋体"/>
        <family val="3"/>
        <charset val="134"/>
      </rPr>
      <t>可持续影响（</t>
    </r>
    <r>
      <rPr>
        <sz val="10"/>
        <color theme="1"/>
        <rFont val="Times New Roman"/>
        <family val="1"/>
      </rPr>
      <t>3</t>
    </r>
    <r>
      <rPr>
        <sz val="10"/>
        <color theme="1"/>
        <rFont val="宋体"/>
        <family val="3"/>
        <charset val="134"/>
      </rPr>
      <t>分）</t>
    </r>
    <phoneticPr fontId="3" type="noConversion"/>
  </si>
  <si>
    <r>
      <rPr>
        <sz val="10"/>
        <color theme="1"/>
        <rFont val="宋体"/>
        <family val="3"/>
        <charset val="134"/>
      </rPr>
      <t>为县域经济持续平稳发展带来更多的机遇和条件（</t>
    </r>
    <r>
      <rPr>
        <sz val="10"/>
        <color theme="1"/>
        <rFont val="Times New Roman"/>
        <family val="1"/>
      </rPr>
      <t>3</t>
    </r>
    <r>
      <rPr>
        <sz val="10"/>
        <color theme="1"/>
        <rFont val="宋体"/>
        <family val="3"/>
        <charset val="134"/>
      </rPr>
      <t>分）</t>
    </r>
    <phoneticPr fontId="3" type="noConversion"/>
  </si>
  <si>
    <r>
      <rPr>
        <b/>
        <sz val="10"/>
        <color theme="1"/>
        <rFont val="宋体"/>
        <family val="3"/>
        <charset val="134"/>
      </rPr>
      <t>一级指标</t>
    </r>
    <phoneticPr fontId="3" type="noConversion"/>
  </si>
  <si>
    <r>
      <rPr>
        <b/>
        <sz val="10"/>
        <color theme="1"/>
        <rFont val="宋体"/>
        <family val="3"/>
        <charset val="134"/>
      </rPr>
      <t>二级指标</t>
    </r>
    <phoneticPr fontId="3" type="noConversion"/>
  </si>
  <si>
    <t>第一项不满足得0分，第二项不满足得2分。</t>
    <phoneticPr fontId="3" type="noConversion"/>
  </si>
  <si>
    <t>比率≥90%得5分；70%＜比率＜90%得3分；50%＜比率＜70%得1分；比率＜50%不得分。</t>
    <phoneticPr fontId="3" type="noConversion"/>
  </si>
  <si>
    <t>比率≥90%得4分；70%＜比率＜90%得3分；50%＜比率＜70%得2分；比率＜50%不得分。</t>
    <phoneticPr fontId="3" type="noConversion"/>
  </si>
  <si>
    <r>
      <rPr>
        <sz val="10"/>
        <color rgb="FF000000"/>
        <rFont val="宋体"/>
        <family val="3"/>
        <charset val="134"/>
      </rPr>
      <t>有一项不满足扣</t>
    </r>
    <r>
      <rPr>
        <sz val="10"/>
        <color rgb="FF000000"/>
        <rFont val="Times New Roman"/>
        <family val="1"/>
      </rPr>
      <t>2</t>
    </r>
    <r>
      <rPr>
        <sz val="10"/>
        <color rgb="FF000000"/>
        <rFont val="宋体"/>
        <family val="3"/>
        <charset val="134"/>
      </rPr>
      <t>分，最低得</t>
    </r>
    <r>
      <rPr>
        <sz val="10"/>
        <color rgb="FF000000"/>
        <rFont val="Times New Roman"/>
        <family val="1"/>
      </rPr>
      <t>0</t>
    </r>
    <r>
      <rPr>
        <sz val="10"/>
        <color rgb="FF000000"/>
        <rFont val="宋体"/>
        <family val="3"/>
        <charset val="134"/>
      </rPr>
      <t>分。</t>
    </r>
    <phoneticPr fontId="3" type="noConversion"/>
  </si>
  <si>
    <t>实际完成率*2分</t>
    <phoneticPr fontId="3" type="noConversion"/>
  </si>
  <si>
    <t>完成及时率*2分</t>
    <phoneticPr fontId="3" type="noConversion"/>
  </si>
  <si>
    <t>质量达标率*2分</t>
    <phoneticPr fontId="3" type="noConversion"/>
  </si>
  <si>
    <r>
      <rPr>
        <sz val="10"/>
        <color rgb="FF000000"/>
        <rFont val="宋体"/>
        <family val="3"/>
        <charset val="134"/>
      </rPr>
      <t>有一项不满足扣</t>
    </r>
    <r>
      <rPr>
        <sz val="10"/>
        <color rgb="FF000000"/>
        <rFont val="Times New Roman"/>
        <family val="1"/>
      </rPr>
      <t>0.5</t>
    </r>
    <r>
      <rPr>
        <sz val="10"/>
        <color rgb="FF000000"/>
        <rFont val="宋体"/>
        <family val="3"/>
        <charset val="134"/>
      </rPr>
      <t>分，最低得</t>
    </r>
    <r>
      <rPr>
        <sz val="10"/>
        <color rgb="FF000000"/>
        <rFont val="Times New Roman"/>
        <family val="1"/>
      </rPr>
      <t>0</t>
    </r>
    <r>
      <rPr>
        <sz val="10"/>
        <color rgb="FF000000"/>
        <rFont val="宋体"/>
        <family val="3"/>
        <charset val="134"/>
      </rPr>
      <t>分。</t>
    </r>
    <phoneticPr fontId="3" type="noConversion"/>
  </si>
  <si>
    <r>
      <rPr>
        <sz val="10"/>
        <color rgb="FF000000"/>
        <rFont val="宋体"/>
        <family val="3"/>
        <charset val="134"/>
      </rPr>
      <t>有一项不满足扣</t>
    </r>
    <r>
      <rPr>
        <sz val="10"/>
        <color rgb="FF000000"/>
        <rFont val="Times New Roman"/>
        <family val="1"/>
      </rPr>
      <t>1</t>
    </r>
    <r>
      <rPr>
        <sz val="10"/>
        <color rgb="FF000000"/>
        <rFont val="宋体"/>
        <family val="3"/>
        <charset val="134"/>
      </rPr>
      <t>分，最低得</t>
    </r>
    <r>
      <rPr>
        <sz val="10"/>
        <color rgb="FF000000"/>
        <rFont val="Times New Roman"/>
        <family val="1"/>
      </rPr>
      <t>0</t>
    </r>
    <r>
      <rPr>
        <sz val="10"/>
        <color rgb="FF000000"/>
        <rFont val="宋体"/>
        <family val="3"/>
        <charset val="134"/>
      </rPr>
      <t>分。</t>
    </r>
    <phoneticPr fontId="3" type="noConversion"/>
  </si>
  <si>
    <t>项目立项　（4分）</t>
    <phoneticPr fontId="3" type="noConversion"/>
  </si>
  <si>
    <t>立项依据充分性（2分）</t>
    <phoneticPr fontId="3" type="noConversion"/>
  </si>
  <si>
    <t>立项程序规范性（2分）</t>
    <phoneticPr fontId="3" type="noConversion"/>
  </si>
  <si>
    <t>业务管理（8分）</t>
    <phoneticPr fontId="3" type="noConversion"/>
  </si>
  <si>
    <t>制度执行有效性（2分）</t>
    <phoneticPr fontId="3" type="noConversion"/>
  </si>
  <si>
    <t>实际完成率（8分）</t>
    <phoneticPr fontId="3" type="noConversion"/>
  </si>
  <si>
    <t>完成及时率（8分）</t>
    <phoneticPr fontId="3" type="noConversion"/>
  </si>
  <si>
    <t>质量达标率（8分）</t>
    <phoneticPr fontId="3" type="noConversion"/>
  </si>
  <si>
    <r>
      <rPr>
        <sz val="10"/>
        <color theme="1"/>
        <rFont val="宋体"/>
        <family val="3"/>
        <charset val="134"/>
      </rPr>
      <t>水污染和固废治理及能力建设（</t>
    </r>
    <r>
      <rPr>
        <sz val="10"/>
        <color theme="1"/>
        <rFont val="Times New Roman"/>
        <family val="1"/>
      </rPr>
      <t>2</t>
    </r>
    <r>
      <rPr>
        <sz val="10"/>
        <color theme="1"/>
        <rFont val="宋体"/>
        <family val="3"/>
        <charset val="134"/>
      </rPr>
      <t>分）</t>
    </r>
    <phoneticPr fontId="3" type="noConversion"/>
  </si>
  <si>
    <r>
      <rPr>
        <sz val="10"/>
        <color theme="1"/>
        <rFont val="宋体"/>
        <family val="3"/>
        <charset val="134"/>
      </rPr>
      <t>大气污染防治项目（</t>
    </r>
    <r>
      <rPr>
        <sz val="10"/>
        <color theme="1"/>
        <rFont val="Times New Roman"/>
        <family val="1"/>
      </rPr>
      <t>2</t>
    </r>
    <r>
      <rPr>
        <sz val="10"/>
        <color theme="1"/>
        <rFont val="宋体"/>
        <family val="3"/>
        <charset val="134"/>
      </rPr>
      <t>分）</t>
    </r>
    <phoneticPr fontId="3" type="noConversion"/>
  </si>
  <si>
    <r>
      <rPr>
        <sz val="10"/>
        <color theme="1"/>
        <rFont val="宋体"/>
        <family val="3"/>
        <charset val="134"/>
      </rPr>
      <t>污染防治考核奖补资金（</t>
    </r>
    <r>
      <rPr>
        <sz val="10"/>
        <color theme="1"/>
        <rFont val="Times New Roman"/>
        <family val="1"/>
      </rPr>
      <t>2</t>
    </r>
    <r>
      <rPr>
        <sz val="10"/>
        <color theme="1"/>
        <rFont val="宋体"/>
        <family val="3"/>
        <charset val="134"/>
      </rPr>
      <t>分）</t>
    </r>
    <phoneticPr fontId="3" type="noConversion"/>
  </si>
  <si>
    <r>
      <rPr>
        <sz val="10"/>
        <color theme="1"/>
        <rFont val="宋体"/>
        <family val="3"/>
        <charset val="134"/>
      </rPr>
      <t>中央大气污染防治资金（</t>
    </r>
    <r>
      <rPr>
        <sz val="10"/>
        <color theme="1"/>
        <rFont val="Times New Roman"/>
        <family val="1"/>
      </rPr>
      <t>2</t>
    </r>
    <r>
      <rPr>
        <sz val="10"/>
        <color theme="1"/>
        <rFont val="宋体"/>
        <family val="3"/>
        <charset val="134"/>
      </rPr>
      <t>分）</t>
    </r>
    <phoneticPr fontId="3" type="noConversion"/>
  </si>
  <si>
    <r>
      <rPr>
        <sz val="10"/>
        <color rgb="FF000000"/>
        <rFont val="宋体"/>
        <family val="3"/>
        <charset val="134"/>
      </rPr>
      <t>项目组织实施及管理（4</t>
    </r>
    <r>
      <rPr>
        <sz val="10"/>
        <color rgb="FF000000"/>
        <rFont val="Times New Roman"/>
        <family val="1"/>
      </rPr>
      <t>0</t>
    </r>
    <r>
      <rPr>
        <sz val="10"/>
        <color rgb="FF000000"/>
        <rFont val="宋体"/>
        <family val="3"/>
        <charset val="134"/>
      </rPr>
      <t>分）</t>
    </r>
    <phoneticPr fontId="3" type="noConversion"/>
  </si>
  <si>
    <r>
      <rPr>
        <sz val="10"/>
        <color rgb="FF000000"/>
        <rFont val="宋体"/>
        <family val="3"/>
        <charset val="134"/>
      </rPr>
      <t>资金管理及支付（3</t>
    </r>
    <r>
      <rPr>
        <sz val="10"/>
        <color rgb="FF000000"/>
        <rFont val="Times New Roman"/>
        <family val="1"/>
      </rPr>
      <t>0</t>
    </r>
    <r>
      <rPr>
        <sz val="10"/>
        <color rgb="FF000000"/>
        <rFont val="宋体"/>
        <family val="3"/>
        <charset val="134"/>
      </rPr>
      <t>分）</t>
    </r>
    <phoneticPr fontId="3" type="noConversion"/>
  </si>
  <si>
    <t>资金投入（8分）</t>
    <phoneticPr fontId="3" type="noConversion"/>
  </si>
  <si>
    <t>预算编制科学性（4分）</t>
    <phoneticPr fontId="3" type="noConversion"/>
  </si>
  <si>
    <t>资金分配合理性（4分）</t>
    <phoneticPr fontId="3" type="noConversion"/>
  </si>
  <si>
    <t>资金落实（9分）</t>
    <phoneticPr fontId="3" type="noConversion"/>
  </si>
  <si>
    <t>资金到位率（5分）</t>
    <phoneticPr fontId="3" type="noConversion"/>
  </si>
  <si>
    <t>资金使用率（4分）</t>
    <phoneticPr fontId="3" type="noConversion"/>
  </si>
  <si>
    <r>
      <rPr>
        <sz val="10"/>
        <color theme="1"/>
        <rFont val="宋体"/>
        <family val="3"/>
        <charset val="134"/>
      </rPr>
      <t>财务管理（</t>
    </r>
    <r>
      <rPr>
        <sz val="10"/>
        <color theme="1"/>
        <rFont val="Times New Roman"/>
        <family val="1"/>
      </rPr>
      <t>13</t>
    </r>
    <r>
      <rPr>
        <sz val="10"/>
        <color theme="1"/>
        <rFont val="宋体"/>
        <family val="3"/>
        <charset val="134"/>
      </rPr>
      <t>分）</t>
    </r>
    <phoneticPr fontId="3" type="noConversion"/>
  </si>
  <si>
    <t>管理制度健全性（4分）</t>
    <phoneticPr fontId="3" type="noConversion"/>
  </si>
  <si>
    <t>资金使用合规性（5分）</t>
    <phoneticPr fontId="3" type="noConversion"/>
  </si>
  <si>
    <t>财务监控有效性（4分）</t>
    <phoneticPr fontId="3" type="noConversion"/>
  </si>
  <si>
    <t>优（  ）     良（√）     合格（  ）     不合格（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</si>
</sst>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2" x14ac:knownFonts="1">
    <font>
      <sz val="11"/>
      <color theme="1"/>
      <name val="宋体"/>
      <family val="2"/>
      <scheme val="minor"/>
    </font>
    <font>
      <sz val="11"/>
      <color theme="1"/>
      <name val="宋体"/>
      <family val="2"/>
      <scheme val="minor"/>
    </font>
    <font>
      <b/>
      <sz val="10"/>
      <color theme="1"/>
      <name val="宋体"/>
      <family val="3"/>
      <charset val="134"/>
    </font>
    <font>
      <sz val="9"/>
      <name val="宋体"/>
      <family val="3"/>
      <charset val="134"/>
      <scheme val="minor"/>
    </font>
    <font>
      <sz val="10"/>
      <color rgb="FF000000"/>
      <name val="宋体"/>
      <family val="3"/>
      <charset val="134"/>
    </font>
    <font>
      <sz val="10"/>
      <color rgb="FF000000"/>
      <name val="Times New Roman"/>
      <family val="1"/>
    </font>
    <font>
      <sz val="10"/>
      <color theme="1"/>
      <name val="宋体"/>
      <family val="3"/>
      <charset val="134"/>
    </font>
    <font>
      <sz val="10"/>
      <color theme="1"/>
      <name val="Times New Roman"/>
      <family val="1"/>
    </font>
    <font>
      <sz val="11"/>
      <color theme="1"/>
      <name val="Calibri"/>
      <family val="2"/>
    </font>
    <font>
      <b/>
      <sz val="10"/>
      <color theme="1"/>
      <name val="Times New Roman"/>
      <family val="1"/>
    </font>
    <font>
      <sz val="10"/>
      <color theme="1"/>
      <name val="宋体"/>
      <family val="2"/>
    </font>
    <font>
      <sz val="14"/>
      <color theme="1"/>
      <name val="宋体"/>
      <family val="3"/>
      <charset val="134"/>
      <scheme val="minor"/>
    </font>
  </fonts>
  <fills count="6">
    <fill>
      <patternFill patternType="none"/>
    </fill>
    <fill>
      <patternFill patternType="gray125"/>
    </fill>
    <fill>
      <patternFill patternType="solid">
        <fgColor rgb="FFBFBFBF"/>
        <bgColor indexed="64"/>
      </patternFill>
    </fill>
    <fill>
      <patternFill patternType="solid">
        <fgColor rgb="FFFFFFFF"/>
        <bgColor indexed="64"/>
      </patternFill>
    </fill>
    <fill>
      <patternFill patternType="solid">
        <fgColor theme="0" tint="-0.249977111117893"/>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9">
    <xf numFmtId="0" fontId="0" fillId="0" borderId="0" xfId="0"/>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43" fontId="5" fillId="0" borderId="1" xfId="1" applyFont="1" applyBorder="1" applyAlignment="1">
      <alignment horizontal="center" vertical="center"/>
    </xf>
    <xf numFmtId="0" fontId="2" fillId="0" borderId="1" xfId="0" applyFont="1" applyFill="1" applyBorder="1" applyAlignment="1">
      <alignment horizontal="center" vertical="center" wrapText="1"/>
    </xf>
    <xf numFmtId="0" fontId="0" fillId="0" borderId="0" xfId="0" applyFill="1"/>
    <xf numFmtId="0" fontId="4"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8" fillId="0" borderId="1" xfId="0" applyFont="1" applyBorder="1" applyAlignment="1">
      <alignment vertical="center"/>
    </xf>
    <xf numFmtId="0" fontId="8" fillId="3" borderId="1" xfId="0" applyFont="1" applyFill="1" applyBorder="1" applyAlignment="1">
      <alignment vertical="center" wrapText="1"/>
    </xf>
    <xf numFmtId="0" fontId="6" fillId="3" borderId="1" xfId="0" applyFont="1" applyFill="1" applyBorder="1" applyAlignment="1">
      <alignment vertical="center" wrapText="1"/>
    </xf>
    <xf numFmtId="43" fontId="2" fillId="0" borderId="1" xfId="0" applyNumberFormat="1"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9" fillId="4" borderId="1" xfId="0" applyFont="1" applyFill="1" applyBorder="1" applyAlignment="1">
      <alignment vertical="center" wrapText="1"/>
    </xf>
    <xf numFmtId="0" fontId="9" fillId="4"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43" fontId="9" fillId="4" borderId="1" xfId="1" applyFont="1" applyFill="1" applyBorder="1" applyAlignment="1">
      <alignment horizontal="center" vertical="center" wrapText="1"/>
    </xf>
    <xf numFmtId="43" fontId="9" fillId="0" borderId="1" xfId="1" applyFont="1" applyFill="1" applyBorder="1" applyAlignment="1">
      <alignment horizontal="center" vertical="center" wrapText="1"/>
    </xf>
    <xf numFmtId="43" fontId="0" fillId="0" borderId="0" xfId="1" applyFont="1" applyAlignment="1"/>
    <xf numFmtId="0" fontId="7" fillId="0" borderId="1" xfId="0" applyFont="1" applyBorder="1"/>
    <xf numFmtId="43" fontId="7" fillId="0" borderId="1" xfId="1" applyFont="1" applyBorder="1" applyAlignment="1"/>
    <xf numFmtId="0" fontId="5" fillId="0"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11" fillId="5" borderId="0" xfId="0" applyFont="1" applyFill="1"/>
    <xf numFmtId="0" fontId="0" fillId="5" borderId="0" xfId="0" applyFill="1"/>
    <xf numFmtId="10" fontId="0" fillId="5" borderId="0" xfId="2" applyNumberFormat="1" applyFont="1" applyFill="1" applyAlignment="1"/>
    <xf numFmtId="2" fontId="0" fillId="5" borderId="0" xfId="0" applyNumberFormat="1" applyFill="1"/>
    <xf numFmtId="2" fontId="0" fillId="0" borderId="0" xfId="0" applyNumberFormat="1"/>
    <xf numFmtId="0" fontId="9" fillId="4" borderId="1" xfId="0" applyFont="1" applyFill="1" applyBorder="1" applyAlignment="1">
      <alignment horizontal="left" vertical="center" wrapText="1"/>
    </xf>
    <xf numFmtId="0" fontId="0" fillId="0" borderId="0" xfId="0" applyAlignment="1">
      <alignment horizontal="left"/>
    </xf>
    <xf numFmtId="0" fontId="7" fillId="3" borderId="1" xfId="0" applyFont="1" applyFill="1" applyBorder="1" applyAlignment="1">
      <alignment horizontal="left" vertical="center" wrapText="1"/>
    </xf>
    <xf numFmtId="0" fontId="7" fillId="3" borderId="1" xfId="0" applyFont="1" applyFill="1" applyBorder="1" applyAlignment="1">
      <alignment vertical="center" wrapText="1"/>
    </xf>
    <xf numFmtId="0" fontId="7" fillId="0" borderId="1" xfId="0" applyFont="1" applyBorder="1" applyAlignment="1">
      <alignment horizontal="left"/>
    </xf>
    <xf numFmtId="43" fontId="7" fillId="0" borderId="1" xfId="0" applyNumberFormat="1" applyFont="1" applyBorder="1"/>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3">
    <cellStyle name="百分比" xfId="2" builtinId="5"/>
    <cellStyle name="常规" xfId="0" builtinId="0"/>
    <cellStyle name="千位分隔"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abSelected="1" view="pageBreakPreview" zoomScale="90" zoomScaleNormal="100" zoomScaleSheetLayoutView="90" workbookViewId="0">
      <pane xSplit="2" ySplit="1" topLeftCell="C23" activePane="bottomRight" state="frozen"/>
      <selection pane="topRight" activeCell="C1" sqref="C1"/>
      <selection pane="bottomLeft" activeCell="A2" sqref="A2"/>
      <selection pane="bottomRight" activeCell="E36" sqref="E36"/>
    </sheetView>
  </sheetViews>
  <sheetFormatPr defaultRowHeight="13.5" x14ac:dyDescent="0.15"/>
  <cols>
    <col min="1" max="1" width="7.75" customWidth="1"/>
    <col min="2" max="2" width="5.375" customWidth="1"/>
    <col min="3" max="3" width="14.625" customWidth="1"/>
    <col min="4" max="4" width="27.625" customWidth="1"/>
    <col min="5" max="5" width="45.25" customWidth="1"/>
    <col min="6" max="6" width="20.125" customWidth="1"/>
    <col min="7" max="7" width="7.25" customWidth="1"/>
    <col min="8" max="8" width="6.625" customWidth="1"/>
    <col min="9" max="9" width="6.875" customWidth="1"/>
    <col min="10" max="10" width="8.5" bestFit="1" customWidth="1"/>
    <col min="11" max="11" width="5" bestFit="1" customWidth="1"/>
  </cols>
  <sheetData>
    <row r="1" spans="1:11" ht="20.25" customHeight="1" x14ac:dyDescent="0.15">
      <c r="A1" s="1" t="s">
        <v>0</v>
      </c>
      <c r="B1" s="2" t="s">
        <v>1</v>
      </c>
      <c r="C1" s="2" t="s">
        <v>2</v>
      </c>
      <c r="D1" s="2" t="s">
        <v>3</v>
      </c>
      <c r="E1" s="2" t="s">
        <v>4</v>
      </c>
      <c r="F1" s="2" t="s">
        <v>5</v>
      </c>
      <c r="G1" s="2" t="s">
        <v>6</v>
      </c>
      <c r="H1" s="2" t="s">
        <v>7</v>
      </c>
      <c r="I1" s="2" t="s">
        <v>8</v>
      </c>
      <c r="J1" s="2" t="s">
        <v>9</v>
      </c>
      <c r="K1" s="2" t="s">
        <v>10</v>
      </c>
    </row>
    <row r="2" spans="1:11" s="7" customFormat="1" ht="96" x14ac:dyDescent="0.15">
      <c r="A2" s="44" t="s">
        <v>163</v>
      </c>
      <c r="B2" s="43" t="s">
        <v>11</v>
      </c>
      <c r="C2" s="8" t="s">
        <v>34</v>
      </c>
      <c r="D2" s="9" t="s">
        <v>35</v>
      </c>
      <c r="E2" s="3" t="s">
        <v>12</v>
      </c>
      <c r="F2" s="4" t="s">
        <v>196</v>
      </c>
      <c r="G2" s="5">
        <v>2</v>
      </c>
      <c r="H2" s="6">
        <v>0</v>
      </c>
      <c r="I2" s="13">
        <f>G2-H2</f>
        <v>2</v>
      </c>
      <c r="J2" s="27" t="s">
        <v>13</v>
      </c>
      <c r="K2" s="6"/>
    </row>
    <row r="3" spans="1:11" s="7" customFormat="1" ht="60" x14ac:dyDescent="0.15">
      <c r="A3" s="44"/>
      <c r="B3" s="43"/>
      <c r="C3" s="8" t="s">
        <v>36</v>
      </c>
      <c r="D3" s="9" t="s">
        <v>37</v>
      </c>
      <c r="E3" s="3" t="s">
        <v>38</v>
      </c>
      <c r="F3" s="4" t="s">
        <v>33</v>
      </c>
      <c r="G3" s="5">
        <v>2</v>
      </c>
      <c r="H3" s="6">
        <v>0</v>
      </c>
      <c r="I3" s="13">
        <f t="shared" ref="I3:I37" si="0">G3-H3</f>
        <v>2</v>
      </c>
      <c r="J3" s="27" t="s">
        <v>13</v>
      </c>
      <c r="K3" s="6"/>
    </row>
    <row r="4" spans="1:11" s="7" customFormat="1" ht="54" customHeight="1" x14ac:dyDescent="0.15">
      <c r="A4" s="44"/>
      <c r="B4" s="43" t="s">
        <v>14</v>
      </c>
      <c r="C4" s="8" t="s">
        <v>42</v>
      </c>
      <c r="D4" s="9" t="s">
        <v>41</v>
      </c>
      <c r="E4" s="3" t="s">
        <v>45</v>
      </c>
      <c r="F4" s="4" t="s">
        <v>43</v>
      </c>
      <c r="G4" s="5">
        <v>2</v>
      </c>
      <c r="H4" s="6">
        <v>0</v>
      </c>
      <c r="I4" s="13">
        <f t="shared" si="0"/>
        <v>2</v>
      </c>
      <c r="J4" s="27" t="s">
        <v>13</v>
      </c>
      <c r="K4" s="6"/>
    </row>
    <row r="5" spans="1:11" s="7" customFormat="1" ht="60" x14ac:dyDescent="0.15">
      <c r="A5" s="44"/>
      <c r="B5" s="43"/>
      <c r="C5" s="8" t="s">
        <v>39</v>
      </c>
      <c r="D5" s="9" t="s">
        <v>40</v>
      </c>
      <c r="E5" s="9" t="s">
        <v>44</v>
      </c>
      <c r="F5" s="4" t="s">
        <v>33</v>
      </c>
      <c r="G5" s="5">
        <v>2</v>
      </c>
      <c r="H5" s="6">
        <v>0</v>
      </c>
      <c r="I5" s="13">
        <f t="shared" si="0"/>
        <v>2</v>
      </c>
      <c r="J5" s="27" t="s">
        <v>13</v>
      </c>
      <c r="K5" s="6"/>
    </row>
    <row r="6" spans="1:11" ht="36" x14ac:dyDescent="0.15">
      <c r="A6" s="44"/>
      <c r="B6" s="39" t="s">
        <v>19</v>
      </c>
      <c r="C6" s="12" t="s">
        <v>20</v>
      </c>
      <c r="D6" s="12" t="s">
        <v>54</v>
      </c>
      <c r="E6" s="12" t="s">
        <v>55</v>
      </c>
      <c r="F6" s="3" t="s">
        <v>56</v>
      </c>
      <c r="G6" s="5">
        <v>3</v>
      </c>
      <c r="H6" s="6">
        <v>0</v>
      </c>
      <c r="I6" s="13">
        <f t="shared" ref="I6:I8" si="1">G6-H6</f>
        <v>3</v>
      </c>
      <c r="J6" s="27" t="s">
        <v>13</v>
      </c>
      <c r="K6" s="10"/>
    </row>
    <row r="7" spans="1:11" ht="60" x14ac:dyDescent="0.15">
      <c r="A7" s="44"/>
      <c r="B7" s="39"/>
      <c r="C7" s="12" t="s">
        <v>21</v>
      </c>
      <c r="D7" s="12" t="s">
        <v>57</v>
      </c>
      <c r="E7" s="12" t="s">
        <v>58</v>
      </c>
      <c r="F7" s="4" t="s">
        <v>59</v>
      </c>
      <c r="G7" s="5">
        <v>2</v>
      </c>
      <c r="H7" s="6">
        <v>0</v>
      </c>
      <c r="I7" s="13">
        <f t="shared" si="1"/>
        <v>2</v>
      </c>
      <c r="J7" s="27" t="s">
        <v>13</v>
      </c>
      <c r="K7" s="10"/>
    </row>
    <row r="8" spans="1:11" ht="48.75" x14ac:dyDescent="0.15">
      <c r="A8" s="44"/>
      <c r="B8" s="39"/>
      <c r="C8" s="12" t="s">
        <v>60</v>
      </c>
      <c r="D8" s="12" t="s">
        <v>61</v>
      </c>
      <c r="E8" s="12" t="s">
        <v>62</v>
      </c>
      <c r="F8" s="3" t="s">
        <v>56</v>
      </c>
      <c r="G8" s="5">
        <v>3</v>
      </c>
      <c r="H8" s="6">
        <v>0</v>
      </c>
      <c r="I8" s="13">
        <f t="shared" si="1"/>
        <v>3</v>
      </c>
      <c r="J8" s="27" t="s">
        <v>13</v>
      </c>
      <c r="K8" s="10"/>
    </row>
    <row r="9" spans="1:11" ht="24" x14ac:dyDescent="0.15">
      <c r="A9" s="44"/>
      <c r="B9" s="39" t="s">
        <v>24</v>
      </c>
      <c r="C9" s="14" t="s">
        <v>72</v>
      </c>
      <c r="D9" s="39" t="s">
        <v>70</v>
      </c>
      <c r="E9" s="39" t="s">
        <v>71</v>
      </c>
      <c r="F9" s="12" t="s">
        <v>193</v>
      </c>
      <c r="G9" s="5">
        <v>2</v>
      </c>
      <c r="H9" s="6">
        <v>1</v>
      </c>
      <c r="I9" s="13">
        <f>G9-H9</f>
        <v>1</v>
      </c>
      <c r="J9" s="27" t="s">
        <v>13</v>
      </c>
      <c r="K9" s="10"/>
    </row>
    <row r="10" spans="1:11" ht="15" x14ac:dyDescent="0.15">
      <c r="A10" s="44"/>
      <c r="B10" s="39"/>
      <c r="C10" s="12" t="s">
        <v>73</v>
      </c>
      <c r="D10" s="39"/>
      <c r="E10" s="39"/>
      <c r="F10" s="12" t="s">
        <v>193</v>
      </c>
      <c r="G10" s="5">
        <v>2</v>
      </c>
      <c r="H10" s="6">
        <v>0.73</v>
      </c>
      <c r="I10" s="13">
        <f t="shared" ref="I10:I12" si="2">G10-H10</f>
        <v>1.27</v>
      </c>
      <c r="J10" s="27" t="s">
        <v>13</v>
      </c>
      <c r="K10" s="10"/>
    </row>
    <row r="11" spans="1:11" ht="24" x14ac:dyDescent="0.15">
      <c r="A11" s="44"/>
      <c r="B11" s="39"/>
      <c r="C11" s="12" t="s">
        <v>75</v>
      </c>
      <c r="D11" s="39"/>
      <c r="E11" s="39"/>
      <c r="F11" s="12" t="s">
        <v>193</v>
      </c>
      <c r="G11" s="5">
        <v>2</v>
      </c>
      <c r="H11" s="6">
        <v>0.67</v>
      </c>
      <c r="I11" s="13">
        <f t="shared" si="2"/>
        <v>1.33</v>
      </c>
      <c r="J11" s="27" t="s">
        <v>13</v>
      </c>
      <c r="K11" s="10"/>
    </row>
    <row r="12" spans="1:11" ht="24" x14ac:dyDescent="0.15">
      <c r="A12" s="44"/>
      <c r="B12" s="39"/>
      <c r="C12" s="12" t="s">
        <v>74</v>
      </c>
      <c r="D12" s="39"/>
      <c r="E12" s="39"/>
      <c r="F12" s="12" t="s">
        <v>193</v>
      </c>
      <c r="G12" s="5">
        <v>2</v>
      </c>
      <c r="H12" s="6">
        <v>1</v>
      </c>
      <c r="I12" s="13">
        <f t="shared" si="2"/>
        <v>1</v>
      </c>
      <c r="J12" s="27" t="s">
        <v>13</v>
      </c>
      <c r="K12" s="10"/>
    </row>
    <row r="13" spans="1:11" ht="36.75" customHeight="1" x14ac:dyDescent="0.15">
      <c r="A13" s="44"/>
      <c r="B13" s="39" t="s">
        <v>25</v>
      </c>
      <c r="C13" s="14" t="s">
        <v>72</v>
      </c>
      <c r="D13" s="39" t="s">
        <v>77</v>
      </c>
      <c r="E13" s="40" t="s">
        <v>76</v>
      </c>
      <c r="F13" s="12" t="s">
        <v>194</v>
      </c>
      <c r="G13" s="5">
        <v>2</v>
      </c>
      <c r="H13" s="6">
        <v>1</v>
      </c>
      <c r="I13" s="13">
        <f>G13-H13</f>
        <v>1</v>
      </c>
      <c r="J13" s="27" t="s">
        <v>13</v>
      </c>
      <c r="K13" s="10"/>
    </row>
    <row r="14" spans="1:11" ht="15" x14ac:dyDescent="0.15">
      <c r="A14" s="44"/>
      <c r="B14" s="39"/>
      <c r="C14" s="12" t="s">
        <v>73</v>
      </c>
      <c r="D14" s="39"/>
      <c r="E14" s="40"/>
      <c r="F14" s="12" t="s">
        <v>194</v>
      </c>
      <c r="G14" s="5">
        <v>2</v>
      </c>
      <c r="H14" s="6">
        <v>0.73</v>
      </c>
      <c r="I14" s="13">
        <f t="shared" ref="I14:I16" si="3">G14-H14</f>
        <v>1.27</v>
      </c>
      <c r="J14" s="27" t="s">
        <v>13</v>
      </c>
      <c r="K14" s="10"/>
    </row>
    <row r="15" spans="1:11" ht="24" x14ac:dyDescent="0.15">
      <c r="A15" s="44"/>
      <c r="B15" s="39"/>
      <c r="C15" s="12" t="s">
        <v>75</v>
      </c>
      <c r="D15" s="39"/>
      <c r="E15" s="40"/>
      <c r="F15" s="12" t="s">
        <v>194</v>
      </c>
      <c r="G15" s="5">
        <v>2</v>
      </c>
      <c r="H15" s="6">
        <v>0.67</v>
      </c>
      <c r="I15" s="13">
        <f t="shared" si="3"/>
        <v>1.33</v>
      </c>
      <c r="J15" s="27" t="s">
        <v>13</v>
      </c>
      <c r="K15" s="10"/>
    </row>
    <row r="16" spans="1:11" ht="24" x14ac:dyDescent="0.15">
      <c r="A16" s="44"/>
      <c r="B16" s="39"/>
      <c r="C16" s="12" t="s">
        <v>74</v>
      </c>
      <c r="D16" s="39"/>
      <c r="E16" s="40"/>
      <c r="F16" s="12" t="s">
        <v>194</v>
      </c>
      <c r="G16" s="5">
        <v>2</v>
      </c>
      <c r="H16" s="6">
        <v>1</v>
      </c>
      <c r="I16" s="13">
        <f t="shared" si="3"/>
        <v>1</v>
      </c>
      <c r="J16" s="27" t="s">
        <v>13</v>
      </c>
      <c r="K16" s="10"/>
    </row>
    <row r="17" spans="1:11" ht="24" x14ac:dyDescent="0.15">
      <c r="A17" s="44"/>
      <c r="B17" s="39" t="s">
        <v>26</v>
      </c>
      <c r="C17" s="14" t="s">
        <v>72</v>
      </c>
      <c r="D17" s="39" t="s">
        <v>78</v>
      </c>
      <c r="E17" s="39" t="s">
        <v>79</v>
      </c>
      <c r="F17" s="12" t="s">
        <v>195</v>
      </c>
      <c r="G17" s="5">
        <v>2</v>
      </c>
      <c r="H17" s="6">
        <v>0</v>
      </c>
      <c r="I17" s="13">
        <f>G17-H17</f>
        <v>2</v>
      </c>
      <c r="J17" s="27" t="s">
        <v>13</v>
      </c>
      <c r="K17" s="10"/>
    </row>
    <row r="18" spans="1:11" ht="15" x14ac:dyDescent="0.15">
      <c r="A18" s="44"/>
      <c r="B18" s="39"/>
      <c r="C18" s="12" t="s">
        <v>73</v>
      </c>
      <c r="D18" s="39"/>
      <c r="E18" s="39"/>
      <c r="F18" s="12" t="s">
        <v>195</v>
      </c>
      <c r="G18" s="5">
        <v>2</v>
      </c>
      <c r="H18" s="6">
        <v>0</v>
      </c>
      <c r="I18" s="13">
        <f t="shared" ref="I18:I20" si="4">G18-H18</f>
        <v>2</v>
      </c>
      <c r="J18" s="27" t="s">
        <v>13</v>
      </c>
      <c r="K18" s="10"/>
    </row>
    <row r="19" spans="1:11" ht="24" x14ac:dyDescent="0.15">
      <c r="A19" s="44"/>
      <c r="B19" s="39"/>
      <c r="C19" s="12" t="s">
        <v>75</v>
      </c>
      <c r="D19" s="39"/>
      <c r="E19" s="39"/>
      <c r="F19" s="12" t="s">
        <v>195</v>
      </c>
      <c r="G19" s="5">
        <v>2</v>
      </c>
      <c r="H19" s="6">
        <v>0</v>
      </c>
      <c r="I19" s="13">
        <f t="shared" si="4"/>
        <v>2</v>
      </c>
      <c r="J19" s="27" t="s">
        <v>13</v>
      </c>
      <c r="K19" s="10"/>
    </row>
    <row r="20" spans="1:11" ht="24" x14ac:dyDescent="0.15">
      <c r="A20" s="44"/>
      <c r="B20" s="39"/>
      <c r="C20" s="12" t="s">
        <v>74</v>
      </c>
      <c r="D20" s="39"/>
      <c r="E20" s="39"/>
      <c r="F20" s="12" t="s">
        <v>195</v>
      </c>
      <c r="G20" s="5">
        <v>2</v>
      </c>
      <c r="H20" s="6">
        <v>0</v>
      </c>
      <c r="I20" s="13">
        <f t="shared" si="4"/>
        <v>2</v>
      </c>
      <c r="J20" s="27" t="s">
        <v>13</v>
      </c>
      <c r="K20" s="10"/>
    </row>
    <row r="21" spans="1:11" s="7" customFormat="1" ht="60" x14ac:dyDescent="0.15">
      <c r="A21" s="44" t="s">
        <v>165</v>
      </c>
      <c r="B21" s="43" t="s">
        <v>15</v>
      </c>
      <c r="C21" s="8" t="s">
        <v>16</v>
      </c>
      <c r="D21" s="9" t="s">
        <v>46</v>
      </c>
      <c r="E21" s="9" t="s">
        <v>145</v>
      </c>
      <c r="F21" s="4" t="s">
        <v>146</v>
      </c>
      <c r="G21" s="5">
        <v>4</v>
      </c>
      <c r="H21" s="6">
        <v>0</v>
      </c>
      <c r="I21" s="13">
        <f t="shared" si="0"/>
        <v>4</v>
      </c>
      <c r="J21" s="27" t="s">
        <v>13</v>
      </c>
      <c r="K21" s="6"/>
    </row>
    <row r="22" spans="1:11" s="7" customFormat="1" ht="48" x14ac:dyDescent="0.15">
      <c r="A22" s="43"/>
      <c r="B22" s="43"/>
      <c r="C22" s="8" t="s">
        <v>17</v>
      </c>
      <c r="D22" s="9" t="s">
        <v>149</v>
      </c>
      <c r="E22" s="9" t="s">
        <v>47</v>
      </c>
      <c r="F22" s="4" t="s">
        <v>192</v>
      </c>
      <c r="G22" s="5">
        <v>4</v>
      </c>
      <c r="H22" s="6">
        <v>2</v>
      </c>
      <c r="I22" s="13">
        <f t="shared" si="0"/>
        <v>2</v>
      </c>
      <c r="J22" s="27" t="s">
        <v>13</v>
      </c>
      <c r="K22" s="6"/>
    </row>
    <row r="23" spans="1:11" ht="60.75" x14ac:dyDescent="0.15">
      <c r="A23" s="43"/>
      <c r="B23" s="39" t="s">
        <v>18</v>
      </c>
      <c r="C23" s="12" t="s">
        <v>48</v>
      </c>
      <c r="D23" s="12" t="s">
        <v>49</v>
      </c>
      <c r="E23" s="12" t="s">
        <v>50</v>
      </c>
      <c r="F23" s="12" t="s">
        <v>190</v>
      </c>
      <c r="G23" s="5">
        <v>5</v>
      </c>
      <c r="H23" s="6">
        <v>0</v>
      </c>
      <c r="I23" s="13">
        <f t="shared" si="0"/>
        <v>5</v>
      </c>
      <c r="J23" s="27" t="s">
        <v>13</v>
      </c>
      <c r="K23" s="10"/>
    </row>
    <row r="24" spans="1:11" ht="48.75" x14ac:dyDescent="0.15">
      <c r="A24" s="43"/>
      <c r="B24" s="39"/>
      <c r="C24" s="12" t="s">
        <v>53</v>
      </c>
      <c r="D24" s="12" t="s">
        <v>51</v>
      </c>
      <c r="E24" s="12" t="s">
        <v>52</v>
      </c>
      <c r="F24" s="12" t="s">
        <v>191</v>
      </c>
      <c r="G24" s="5">
        <v>4</v>
      </c>
      <c r="H24" s="6">
        <v>2</v>
      </c>
      <c r="I24" s="13">
        <f t="shared" si="0"/>
        <v>2</v>
      </c>
      <c r="J24" s="27" t="s">
        <v>13</v>
      </c>
      <c r="K24" s="10"/>
    </row>
    <row r="25" spans="1:11" ht="36" x14ac:dyDescent="0.15">
      <c r="A25" s="43"/>
      <c r="B25" s="39" t="s">
        <v>22</v>
      </c>
      <c r="C25" s="12" t="s">
        <v>20</v>
      </c>
      <c r="D25" s="12" t="s">
        <v>63</v>
      </c>
      <c r="E25" s="12" t="s">
        <v>64</v>
      </c>
      <c r="F25" s="3" t="s">
        <v>56</v>
      </c>
      <c r="G25" s="5">
        <v>4</v>
      </c>
      <c r="H25" s="6">
        <v>0</v>
      </c>
      <c r="I25" s="13">
        <f t="shared" si="0"/>
        <v>4</v>
      </c>
      <c r="J25" s="27" t="s">
        <v>13</v>
      </c>
      <c r="K25" s="10"/>
    </row>
    <row r="26" spans="1:11" ht="84" x14ac:dyDescent="0.15">
      <c r="A26" s="43"/>
      <c r="B26" s="39"/>
      <c r="C26" s="12" t="s">
        <v>65</v>
      </c>
      <c r="D26" s="12" t="s">
        <v>66</v>
      </c>
      <c r="E26" s="12" t="s">
        <v>67</v>
      </c>
      <c r="F26" s="4" t="s">
        <v>197</v>
      </c>
      <c r="G26" s="5">
        <v>5</v>
      </c>
      <c r="H26" s="6">
        <v>0</v>
      </c>
      <c r="I26" s="13">
        <f t="shared" si="0"/>
        <v>5</v>
      </c>
      <c r="J26" s="27" t="s">
        <v>13</v>
      </c>
      <c r="K26" s="10"/>
    </row>
    <row r="27" spans="1:11" ht="48" x14ac:dyDescent="0.15">
      <c r="A27" s="43"/>
      <c r="B27" s="39"/>
      <c r="C27" s="12" t="s">
        <v>23</v>
      </c>
      <c r="D27" s="12" t="s">
        <v>68</v>
      </c>
      <c r="E27" s="12" t="s">
        <v>69</v>
      </c>
      <c r="F27" s="3" t="s">
        <v>189</v>
      </c>
      <c r="G27" s="5">
        <v>4</v>
      </c>
      <c r="H27" s="6">
        <v>2</v>
      </c>
      <c r="I27" s="13">
        <f t="shared" si="0"/>
        <v>2</v>
      </c>
      <c r="J27" s="27" t="s">
        <v>13</v>
      </c>
      <c r="K27" s="10"/>
    </row>
    <row r="28" spans="1:11" ht="72" x14ac:dyDescent="0.15">
      <c r="A28" s="39" t="s">
        <v>164</v>
      </c>
      <c r="B28" s="45" t="s">
        <v>27</v>
      </c>
      <c r="C28" s="15" t="s">
        <v>83</v>
      </c>
      <c r="D28" s="39" t="s">
        <v>28</v>
      </c>
      <c r="E28" s="12" t="s">
        <v>84</v>
      </c>
      <c r="F28" s="12" t="s">
        <v>162</v>
      </c>
      <c r="G28" s="5">
        <v>3</v>
      </c>
      <c r="H28" s="6">
        <v>0</v>
      </c>
      <c r="I28" s="13">
        <f t="shared" si="0"/>
        <v>3</v>
      </c>
      <c r="J28" s="27" t="s">
        <v>91</v>
      </c>
      <c r="K28" s="10"/>
    </row>
    <row r="29" spans="1:11" ht="72" x14ac:dyDescent="0.15">
      <c r="A29" s="39"/>
      <c r="B29" s="45"/>
      <c r="C29" s="15" t="s">
        <v>87</v>
      </c>
      <c r="D29" s="39"/>
      <c r="E29" s="12" t="s">
        <v>85</v>
      </c>
      <c r="F29" s="12" t="s">
        <v>162</v>
      </c>
      <c r="G29" s="5">
        <v>3</v>
      </c>
      <c r="H29" s="6">
        <v>0.5</v>
      </c>
      <c r="I29" s="13">
        <f t="shared" si="0"/>
        <v>2.5</v>
      </c>
      <c r="J29" s="27" t="s">
        <v>91</v>
      </c>
      <c r="K29" s="10"/>
    </row>
    <row r="30" spans="1:11" ht="72" x14ac:dyDescent="0.15">
      <c r="A30" s="39"/>
      <c r="B30" s="45"/>
      <c r="C30" s="15" t="s">
        <v>86</v>
      </c>
      <c r="D30" s="39"/>
      <c r="E30" s="12" t="s">
        <v>88</v>
      </c>
      <c r="F30" s="12" t="s">
        <v>162</v>
      </c>
      <c r="G30" s="5">
        <v>3</v>
      </c>
      <c r="H30" s="6">
        <v>0.5</v>
      </c>
      <c r="I30" s="13">
        <f t="shared" si="0"/>
        <v>2.5</v>
      </c>
      <c r="J30" s="27" t="s">
        <v>91</v>
      </c>
      <c r="K30" s="10"/>
    </row>
    <row r="31" spans="1:11" ht="72" x14ac:dyDescent="0.15">
      <c r="A31" s="39"/>
      <c r="B31" s="39" t="s">
        <v>80</v>
      </c>
      <c r="C31" s="12" t="s">
        <v>89</v>
      </c>
      <c r="D31" s="39" t="s">
        <v>81</v>
      </c>
      <c r="E31" s="12" t="s">
        <v>88</v>
      </c>
      <c r="F31" s="12" t="s">
        <v>162</v>
      </c>
      <c r="G31" s="5">
        <v>3</v>
      </c>
      <c r="H31" s="6">
        <v>1</v>
      </c>
      <c r="I31" s="13">
        <f t="shared" si="0"/>
        <v>2</v>
      </c>
      <c r="J31" s="27" t="s">
        <v>91</v>
      </c>
      <c r="K31" s="10"/>
    </row>
    <row r="32" spans="1:11" ht="72" x14ac:dyDescent="0.15">
      <c r="A32" s="39"/>
      <c r="B32" s="39"/>
      <c r="C32" s="12" t="s">
        <v>98</v>
      </c>
      <c r="D32" s="39"/>
      <c r="E32" s="12" t="s">
        <v>88</v>
      </c>
      <c r="F32" s="12" t="s">
        <v>162</v>
      </c>
      <c r="G32" s="5">
        <v>3</v>
      </c>
      <c r="H32" s="6">
        <v>0</v>
      </c>
      <c r="I32" s="13">
        <f t="shared" si="0"/>
        <v>3</v>
      </c>
      <c r="J32" s="27" t="s">
        <v>91</v>
      </c>
      <c r="K32" s="10"/>
    </row>
    <row r="33" spans="1:11" ht="72" x14ac:dyDescent="0.15">
      <c r="A33" s="39"/>
      <c r="B33" s="39"/>
      <c r="C33" s="12" t="s">
        <v>97</v>
      </c>
      <c r="D33" s="39"/>
      <c r="E33" s="12" t="s">
        <v>88</v>
      </c>
      <c r="F33" s="12" t="s">
        <v>162</v>
      </c>
      <c r="G33" s="5">
        <v>3</v>
      </c>
      <c r="H33" s="6">
        <v>0</v>
      </c>
      <c r="I33" s="13">
        <f t="shared" si="0"/>
        <v>3</v>
      </c>
      <c r="J33" s="27" t="s">
        <v>92</v>
      </c>
      <c r="K33" s="10"/>
    </row>
    <row r="34" spans="1:11" ht="72" x14ac:dyDescent="0.15">
      <c r="A34" s="39"/>
      <c r="B34" s="45" t="s">
        <v>82</v>
      </c>
      <c r="C34" s="15" t="s">
        <v>93</v>
      </c>
      <c r="D34" s="39" t="s">
        <v>96</v>
      </c>
      <c r="E34" s="12" t="s">
        <v>90</v>
      </c>
      <c r="F34" s="12" t="s">
        <v>162</v>
      </c>
      <c r="G34" s="5">
        <v>3</v>
      </c>
      <c r="H34" s="6">
        <v>0.5</v>
      </c>
      <c r="I34" s="13">
        <f t="shared" si="0"/>
        <v>2.5</v>
      </c>
      <c r="J34" s="27" t="s">
        <v>91</v>
      </c>
      <c r="K34" s="10"/>
    </row>
    <row r="35" spans="1:11" ht="72" x14ac:dyDescent="0.15">
      <c r="A35" s="39"/>
      <c r="B35" s="45"/>
      <c r="C35" s="15" t="s">
        <v>94</v>
      </c>
      <c r="D35" s="39"/>
      <c r="E35" s="12" t="s">
        <v>90</v>
      </c>
      <c r="F35" s="12" t="s">
        <v>162</v>
      </c>
      <c r="G35" s="5">
        <v>3</v>
      </c>
      <c r="H35" s="6">
        <v>1</v>
      </c>
      <c r="I35" s="13">
        <f t="shared" si="0"/>
        <v>2</v>
      </c>
      <c r="J35" s="27" t="s">
        <v>91</v>
      </c>
      <c r="K35" s="10"/>
    </row>
    <row r="36" spans="1:11" ht="72" x14ac:dyDescent="0.15">
      <c r="A36" s="39"/>
      <c r="B36" s="45"/>
      <c r="C36" s="15" t="s">
        <v>95</v>
      </c>
      <c r="D36" s="39"/>
      <c r="E36" s="12" t="s">
        <v>90</v>
      </c>
      <c r="F36" s="12" t="s">
        <v>162</v>
      </c>
      <c r="G36" s="5">
        <v>3</v>
      </c>
      <c r="H36" s="6">
        <v>0.5</v>
      </c>
      <c r="I36" s="13">
        <f t="shared" si="0"/>
        <v>2.5</v>
      </c>
      <c r="J36" s="27" t="s">
        <v>91</v>
      </c>
      <c r="K36" s="10"/>
    </row>
    <row r="37" spans="1:11" ht="72" x14ac:dyDescent="0.15">
      <c r="A37" s="39"/>
      <c r="B37" s="12" t="s">
        <v>29</v>
      </c>
      <c r="C37" s="12" t="s">
        <v>147</v>
      </c>
      <c r="D37" s="12" t="s">
        <v>148</v>
      </c>
      <c r="E37" s="12" t="s">
        <v>150</v>
      </c>
      <c r="F37" s="12" t="s">
        <v>162</v>
      </c>
      <c r="G37" s="5">
        <v>3</v>
      </c>
      <c r="H37" s="6">
        <v>0.5</v>
      </c>
      <c r="I37" s="13">
        <f t="shared" si="0"/>
        <v>2.5</v>
      </c>
      <c r="J37" s="27" t="s">
        <v>91</v>
      </c>
      <c r="K37" s="10"/>
    </row>
    <row r="38" spans="1:11" ht="15" x14ac:dyDescent="0.15">
      <c r="A38" s="27" t="s">
        <v>30</v>
      </c>
      <c r="B38" s="27"/>
      <c r="C38" s="12"/>
      <c r="D38" s="12"/>
      <c r="E38" s="12"/>
      <c r="F38" s="12"/>
      <c r="G38" s="5">
        <f>SUM(G2:G37)</f>
        <v>100</v>
      </c>
      <c r="H38" s="5">
        <f>SUM(H2:H37)</f>
        <v>17.3</v>
      </c>
      <c r="I38" s="5">
        <f>SUM(I2:I37)</f>
        <v>82.7</v>
      </c>
      <c r="J38" s="11"/>
      <c r="K38" s="10"/>
    </row>
    <row r="39" spans="1:11" x14ac:dyDescent="0.15">
      <c r="A39" s="41" t="s">
        <v>31</v>
      </c>
      <c r="B39" s="42" t="s">
        <v>222</v>
      </c>
      <c r="C39" s="42"/>
      <c r="D39" s="42"/>
      <c r="E39" s="42"/>
      <c r="F39" s="42"/>
      <c r="G39" s="42"/>
      <c r="H39" s="42"/>
      <c r="I39" s="42"/>
      <c r="J39" s="42"/>
      <c r="K39" s="42"/>
    </row>
    <row r="40" spans="1:11" x14ac:dyDescent="0.15">
      <c r="A40" s="41"/>
      <c r="B40" s="42" t="s">
        <v>32</v>
      </c>
      <c r="C40" s="42"/>
      <c r="D40" s="42"/>
      <c r="E40" s="42"/>
      <c r="F40" s="42"/>
      <c r="G40" s="42"/>
      <c r="H40" s="42"/>
      <c r="I40" s="42"/>
      <c r="J40" s="42"/>
      <c r="K40" s="42"/>
    </row>
  </sheetData>
  <autoFilter ref="A1:K40"/>
  <mergeCells count="27">
    <mergeCell ref="E9:E12"/>
    <mergeCell ref="B6:B8"/>
    <mergeCell ref="A2:A20"/>
    <mergeCell ref="A21:A27"/>
    <mergeCell ref="B34:B36"/>
    <mergeCell ref="B31:B33"/>
    <mergeCell ref="B28:B30"/>
    <mergeCell ref="B4:B5"/>
    <mergeCell ref="B2:B3"/>
    <mergeCell ref="B13:B16"/>
    <mergeCell ref="B9:B12"/>
    <mergeCell ref="A28:A37"/>
    <mergeCell ref="D28:D30"/>
    <mergeCell ref="D31:D33"/>
    <mergeCell ref="B17:B20"/>
    <mergeCell ref="D17:D20"/>
    <mergeCell ref="B21:B22"/>
    <mergeCell ref="B23:B24"/>
    <mergeCell ref="B25:B27"/>
    <mergeCell ref="D34:D36"/>
    <mergeCell ref="D9:D12"/>
    <mergeCell ref="D13:D16"/>
    <mergeCell ref="E13:E16"/>
    <mergeCell ref="A39:A40"/>
    <mergeCell ref="B39:K39"/>
    <mergeCell ref="B40:K40"/>
    <mergeCell ref="E17:E20"/>
  </mergeCells>
  <phoneticPr fontId="3" type="noConversion"/>
  <pageMargins left="0.70866141732283472" right="0.70866141732283472" top="0.74803149606299213" bottom="0.74803149606299213"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3" sqref="E13"/>
    </sheetView>
  </sheetViews>
  <sheetFormatPr defaultRowHeight="13.5" x14ac:dyDescent="0.1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3" sqref="E13"/>
    </sheetView>
  </sheetViews>
  <sheetFormatPr defaultRowHeight="13.5" x14ac:dyDescent="0.15"/>
  <sheetData/>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topLeftCell="A26" workbookViewId="0">
      <selection activeCell="E13" sqref="E13"/>
    </sheetView>
  </sheetViews>
  <sheetFormatPr defaultRowHeight="13.5" x14ac:dyDescent="0.15"/>
  <cols>
    <col min="3" max="3" width="30.125" style="34" customWidth="1"/>
  </cols>
  <sheetData>
    <row r="1" spans="1:4" x14ac:dyDescent="0.15">
      <c r="A1" s="17" t="s">
        <v>187</v>
      </c>
      <c r="B1" s="18" t="s">
        <v>188</v>
      </c>
      <c r="C1" s="33" t="s">
        <v>101</v>
      </c>
      <c r="D1" s="21" t="s">
        <v>102</v>
      </c>
    </row>
    <row r="2" spans="1:4" ht="14.25" x14ac:dyDescent="0.2">
      <c r="A2" s="43" t="s">
        <v>210</v>
      </c>
      <c r="B2" s="44" t="s">
        <v>198</v>
      </c>
      <c r="C2" s="3" t="s">
        <v>199</v>
      </c>
      <c r="D2" s="25">
        <v>2</v>
      </c>
    </row>
    <row r="3" spans="1:4" ht="14.25" x14ac:dyDescent="0.2">
      <c r="A3" s="43"/>
      <c r="B3" s="43"/>
      <c r="C3" s="3" t="s">
        <v>200</v>
      </c>
      <c r="D3" s="25">
        <v>2</v>
      </c>
    </row>
    <row r="4" spans="1:4" ht="14.25" x14ac:dyDescent="0.2">
      <c r="A4" s="43"/>
      <c r="B4" s="43" t="s">
        <v>167</v>
      </c>
      <c r="C4" s="4" t="s">
        <v>168</v>
      </c>
      <c r="D4" s="25">
        <v>2</v>
      </c>
    </row>
    <row r="5" spans="1:4" ht="14.25" x14ac:dyDescent="0.2">
      <c r="A5" s="43"/>
      <c r="B5" s="43"/>
      <c r="C5" s="4" t="s">
        <v>169</v>
      </c>
      <c r="D5" s="25">
        <v>2</v>
      </c>
    </row>
    <row r="6" spans="1:4" ht="14.25" x14ac:dyDescent="0.2">
      <c r="A6" s="43"/>
      <c r="B6" s="39" t="s">
        <v>201</v>
      </c>
      <c r="C6" s="35" t="s">
        <v>170</v>
      </c>
      <c r="D6" s="25">
        <v>3</v>
      </c>
    </row>
    <row r="7" spans="1:4" ht="14.25" x14ac:dyDescent="0.2">
      <c r="A7" s="43"/>
      <c r="B7" s="46"/>
      <c r="C7" s="14" t="s">
        <v>202</v>
      </c>
      <c r="D7" s="25">
        <v>2</v>
      </c>
    </row>
    <row r="8" spans="1:4" ht="14.25" x14ac:dyDescent="0.2">
      <c r="A8" s="43"/>
      <c r="B8" s="46"/>
      <c r="C8" s="35" t="s">
        <v>171</v>
      </c>
      <c r="D8" s="25">
        <v>3</v>
      </c>
    </row>
    <row r="9" spans="1:4" ht="14.25" x14ac:dyDescent="0.2">
      <c r="A9" s="43"/>
      <c r="B9" s="39" t="s">
        <v>203</v>
      </c>
      <c r="C9" s="35" t="s">
        <v>206</v>
      </c>
      <c r="D9" s="25">
        <v>1</v>
      </c>
    </row>
    <row r="10" spans="1:4" ht="14.25" x14ac:dyDescent="0.2">
      <c r="A10" s="43"/>
      <c r="B10" s="46"/>
      <c r="C10" s="35" t="s">
        <v>207</v>
      </c>
      <c r="D10" s="25">
        <v>1.27</v>
      </c>
    </row>
    <row r="11" spans="1:4" ht="14.25" x14ac:dyDescent="0.2">
      <c r="A11" s="43"/>
      <c r="B11" s="46"/>
      <c r="C11" s="35" t="s">
        <v>208</v>
      </c>
      <c r="D11" s="25">
        <v>1.33</v>
      </c>
    </row>
    <row r="12" spans="1:4" ht="14.25" x14ac:dyDescent="0.2">
      <c r="A12" s="43"/>
      <c r="B12" s="46"/>
      <c r="C12" s="35" t="s">
        <v>209</v>
      </c>
      <c r="D12" s="25">
        <v>1</v>
      </c>
    </row>
    <row r="13" spans="1:4" ht="14.25" x14ac:dyDescent="0.2">
      <c r="A13" s="43"/>
      <c r="B13" s="39" t="s">
        <v>204</v>
      </c>
      <c r="C13" s="35" t="s">
        <v>206</v>
      </c>
      <c r="D13" s="25">
        <v>1</v>
      </c>
    </row>
    <row r="14" spans="1:4" ht="14.25" x14ac:dyDescent="0.2">
      <c r="A14" s="43"/>
      <c r="B14" s="46"/>
      <c r="C14" s="35" t="s">
        <v>207</v>
      </c>
      <c r="D14" s="25">
        <v>1.27</v>
      </c>
    </row>
    <row r="15" spans="1:4" ht="14.25" x14ac:dyDescent="0.2">
      <c r="A15" s="43"/>
      <c r="B15" s="46"/>
      <c r="C15" s="35" t="s">
        <v>208</v>
      </c>
      <c r="D15" s="25">
        <v>1.33</v>
      </c>
    </row>
    <row r="16" spans="1:4" ht="14.25" x14ac:dyDescent="0.2">
      <c r="A16" s="43"/>
      <c r="B16" s="46"/>
      <c r="C16" s="35" t="s">
        <v>209</v>
      </c>
      <c r="D16" s="25">
        <v>1</v>
      </c>
    </row>
    <row r="17" spans="1:4" ht="14.25" x14ac:dyDescent="0.2">
      <c r="A17" s="43"/>
      <c r="B17" s="39" t="s">
        <v>205</v>
      </c>
      <c r="C17" s="35" t="s">
        <v>206</v>
      </c>
      <c r="D17" s="25">
        <v>2</v>
      </c>
    </row>
    <row r="18" spans="1:4" ht="14.25" x14ac:dyDescent="0.2">
      <c r="A18" s="43"/>
      <c r="B18" s="46"/>
      <c r="C18" s="35" t="s">
        <v>207</v>
      </c>
      <c r="D18" s="25">
        <v>2</v>
      </c>
    </row>
    <row r="19" spans="1:4" ht="14.25" x14ac:dyDescent="0.2">
      <c r="A19" s="43"/>
      <c r="B19" s="46"/>
      <c r="C19" s="35" t="s">
        <v>208</v>
      </c>
      <c r="D19" s="25">
        <v>2</v>
      </c>
    </row>
    <row r="20" spans="1:4" ht="14.25" x14ac:dyDescent="0.2">
      <c r="A20" s="43"/>
      <c r="B20" s="46"/>
      <c r="C20" s="35" t="s">
        <v>209</v>
      </c>
      <c r="D20" s="25">
        <v>2</v>
      </c>
    </row>
    <row r="21" spans="1:4" ht="14.25" x14ac:dyDescent="0.2">
      <c r="A21" s="43" t="s">
        <v>211</v>
      </c>
      <c r="B21" s="44" t="s">
        <v>212</v>
      </c>
      <c r="C21" s="3" t="s">
        <v>213</v>
      </c>
      <c r="D21" s="25">
        <v>4</v>
      </c>
    </row>
    <row r="22" spans="1:4" ht="14.25" x14ac:dyDescent="0.2">
      <c r="A22" s="43"/>
      <c r="B22" s="43"/>
      <c r="C22" s="3" t="s">
        <v>214</v>
      </c>
      <c r="D22" s="25">
        <v>2</v>
      </c>
    </row>
    <row r="23" spans="1:4" ht="14.25" x14ac:dyDescent="0.2">
      <c r="A23" s="43"/>
      <c r="B23" s="39" t="s">
        <v>215</v>
      </c>
      <c r="C23" s="14" t="s">
        <v>216</v>
      </c>
      <c r="D23" s="25">
        <v>5</v>
      </c>
    </row>
    <row r="24" spans="1:4" ht="14.25" x14ac:dyDescent="0.2">
      <c r="A24" s="43"/>
      <c r="B24" s="46"/>
      <c r="C24" s="14" t="s">
        <v>217</v>
      </c>
      <c r="D24" s="25">
        <v>2</v>
      </c>
    </row>
    <row r="25" spans="1:4" ht="14.25" x14ac:dyDescent="0.2">
      <c r="A25" s="43"/>
      <c r="B25" s="46" t="s">
        <v>218</v>
      </c>
      <c r="C25" s="14" t="s">
        <v>219</v>
      </c>
      <c r="D25" s="25">
        <v>4</v>
      </c>
    </row>
    <row r="26" spans="1:4" ht="14.25" x14ac:dyDescent="0.2">
      <c r="A26" s="43"/>
      <c r="B26" s="46"/>
      <c r="C26" s="14" t="s">
        <v>220</v>
      </c>
      <c r="D26" s="25">
        <v>5</v>
      </c>
    </row>
    <row r="27" spans="1:4" ht="14.25" x14ac:dyDescent="0.2">
      <c r="A27" s="43"/>
      <c r="B27" s="46"/>
      <c r="C27" s="14" t="s">
        <v>221</v>
      </c>
      <c r="D27" s="25">
        <v>2</v>
      </c>
    </row>
    <row r="28" spans="1:4" ht="25.5" x14ac:dyDescent="0.2">
      <c r="A28" s="46" t="s">
        <v>172</v>
      </c>
      <c r="B28" s="47" t="s">
        <v>173</v>
      </c>
      <c r="C28" s="20" t="s">
        <v>174</v>
      </c>
      <c r="D28" s="25">
        <v>3</v>
      </c>
    </row>
    <row r="29" spans="1:4" ht="25.5" x14ac:dyDescent="0.2">
      <c r="A29" s="46"/>
      <c r="B29" s="47"/>
      <c r="C29" s="20" t="s">
        <v>175</v>
      </c>
      <c r="D29" s="25">
        <v>2.5</v>
      </c>
    </row>
    <row r="30" spans="1:4" ht="25.5" x14ac:dyDescent="0.2">
      <c r="A30" s="46"/>
      <c r="B30" s="47"/>
      <c r="C30" s="20" t="s">
        <v>176</v>
      </c>
      <c r="D30" s="25">
        <v>2.5</v>
      </c>
    </row>
    <row r="31" spans="1:4" ht="25.5" x14ac:dyDescent="0.2">
      <c r="A31" s="46"/>
      <c r="B31" s="46" t="s">
        <v>177</v>
      </c>
      <c r="C31" s="35" t="s">
        <v>178</v>
      </c>
      <c r="D31" s="25">
        <v>2</v>
      </c>
    </row>
    <row r="32" spans="1:4" ht="37.5" x14ac:dyDescent="0.2">
      <c r="A32" s="46"/>
      <c r="B32" s="46"/>
      <c r="C32" s="35" t="s">
        <v>179</v>
      </c>
      <c r="D32" s="25">
        <v>3</v>
      </c>
    </row>
    <row r="33" spans="1:4" ht="14.25" x14ac:dyDescent="0.2">
      <c r="A33" s="46"/>
      <c r="B33" s="46"/>
      <c r="C33" s="35" t="s">
        <v>180</v>
      </c>
      <c r="D33" s="25">
        <v>3</v>
      </c>
    </row>
    <row r="34" spans="1:4" ht="24.75" x14ac:dyDescent="0.2">
      <c r="A34" s="46"/>
      <c r="B34" s="47" t="s">
        <v>181</v>
      </c>
      <c r="C34" s="20" t="s">
        <v>182</v>
      </c>
      <c r="D34" s="25">
        <v>2.5</v>
      </c>
    </row>
    <row r="35" spans="1:4" ht="14.25" x14ac:dyDescent="0.2">
      <c r="A35" s="46"/>
      <c r="B35" s="47"/>
      <c r="C35" s="20" t="s">
        <v>183</v>
      </c>
      <c r="D35" s="25">
        <v>2</v>
      </c>
    </row>
    <row r="36" spans="1:4" ht="24.75" x14ac:dyDescent="0.2">
      <c r="A36" s="46"/>
      <c r="B36" s="47"/>
      <c r="C36" s="20" t="s">
        <v>184</v>
      </c>
      <c r="D36" s="25">
        <v>2.5</v>
      </c>
    </row>
    <row r="37" spans="1:4" ht="24.75" x14ac:dyDescent="0.2">
      <c r="A37" s="46"/>
      <c r="B37" s="36" t="s">
        <v>185</v>
      </c>
      <c r="C37" s="35" t="s">
        <v>186</v>
      </c>
      <c r="D37" s="25">
        <v>2.5</v>
      </c>
    </row>
    <row r="38" spans="1:4" ht="14.25" x14ac:dyDescent="0.2">
      <c r="A38" s="24" t="s">
        <v>166</v>
      </c>
      <c r="B38" s="24"/>
      <c r="C38" s="37"/>
      <c r="D38" s="38">
        <f>SUM(D2:D37)</f>
        <v>82.7</v>
      </c>
    </row>
  </sheetData>
  <mergeCells count="15">
    <mergeCell ref="A21:A27"/>
    <mergeCell ref="B21:B22"/>
    <mergeCell ref="B23:B24"/>
    <mergeCell ref="B25:B27"/>
    <mergeCell ref="A28:A37"/>
    <mergeCell ref="B28:B30"/>
    <mergeCell ref="B31:B33"/>
    <mergeCell ref="B34:B36"/>
    <mergeCell ref="A2:A20"/>
    <mergeCell ref="B2:B3"/>
    <mergeCell ref="B4:B5"/>
    <mergeCell ref="B6:B8"/>
    <mergeCell ref="B9:B12"/>
    <mergeCell ref="B13:B16"/>
    <mergeCell ref="B17:B20"/>
  </mergeCells>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election activeCell="E13" sqref="E13"/>
    </sheetView>
  </sheetViews>
  <sheetFormatPr defaultRowHeight="13.5" x14ac:dyDescent="0.15"/>
  <cols>
    <col min="3" max="3" width="35.5" customWidth="1"/>
    <col min="4" max="4" width="8.5" style="23" bestFit="1" customWidth="1"/>
  </cols>
  <sheetData>
    <row r="1" spans="1:4" x14ac:dyDescent="0.15">
      <c r="A1" s="17" t="s">
        <v>99</v>
      </c>
      <c r="B1" s="18" t="s">
        <v>100</v>
      </c>
      <c r="C1" s="18" t="s">
        <v>101</v>
      </c>
      <c r="D1" s="21" t="s">
        <v>102</v>
      </c>
    </row>
    <row r="2" spans="1:4" x14ac:dyDescent="0.15">
      <c r="A2" s="48" t="s">
        <v>103</v>
      </c>
      <c r="B2" s="48" t="s">
        <v>11</v>
      </c>
      <c r="C2" s="26" t="s">
        <v>104</v>
      </c>
      <c r="D2" s="22">
        <v>3</v>
      </c>
    </row>
    <row r="3" spans="1:4" x14ac:dyDescent="0.15">
      <c r="A3" s="48"/>
      <c r="B3" s="48"/>
      <c r="C3" s="26" t="s">
        <v>105</v>
      </c>
      <c r="D3" s="22">
        <v>3</v>
      </c>
    </row>
    <row r="4" spans="1:4" x14ac:dyDescent="0.15">
      <c r="A4" s="48"/>
      <c r="B4" s="48" t="s">
        <v>14</v>
      </c>
      <c r="C4" s="26" t="s">
        <v>106</v>
      </c>
      <c r="D4" s="22">
        <v>2</v>
      </c>
    </row>
    <row r="5" spans="1:4" x14ac:dyDescent="0.15">
      <c r="A5" s="48"/>
      <c r="B5" s="48"/>
      <c r="C5" s="26" t="s">
        <v>107</v>
      </c>
      <c r="D5" s="22">
        <v>2</v>
      </c>
    </row>
    <row r="6" spans="1:4" x14ac:dyDescent="0.15">
      <c r="A6" s="48"/>
      <c r="B6" s="48" t="s">
        <v>15</v>
      </c>
      <c r="C6" s="26" t="s">
        <v>108</v>
      </c>
      <c r="D6" s="22">
        <v>2</v>
      </c>
    </row>
    <row r="7" spans="1:4" x14ac:dyDescent="0.15">
      <c r="A7" s="48"/>
      <c r="B7" s="48"/>
      <c r="C7" s="26" t="s">
        <v>109</v>
      </c>
      <c r="D7" s="22">
        <v>1</v>
      </c>
    </row>
    <row r="8" spans="1:4" x14ac:dyDescent="0.15">
      <c r="A8" s="48"/>
      <c r="B8" s="47" t="s">
        <v>110</v>
      </c>
      <c r="C8" s="20" t="s">
        <v>111</v>
      </c>
      <c r="D8" s="22">
        <v>3</v>
      </c>
    </row>
    <row r="9" spans="1:4" x14ac:dyDescent="0.15">
      <c r="A9" s="48"/>
      <c r="B9" s="47"/>
      <c r="C9" s="20" t="s">
        <v>112</v>
      </c>
      <c r="D9" s="22">
        <v>1</v>
      </c>
    </row>
    <row r="10" spans="1:4" x14ac:dyDescent="0.15">
      <c r="A10" s="47" t="s">
        <v>113</v>
      </c>
      <c r="B10" s="47" t="s">
        <v>114</v>
      </c>
      <c r="C10" s="20" t="s">
        <v>115</v>
      </c>
      <c r="D10" s="22">
        <v>3</v>
      </c>
    </row>
    <row r="11" spans="1:4" x14ac:dyDescent="0.15">
      <c r="A11" s="47"/>
      <c r="B11" s="47"/>
      <c r="C11" s="20" t="s">
        <v>116</v>
      </c>
      <c r="D11" s="22">
        <v>4</v>
      </c>
    </row>
    <row r="12" spans="1:4" x14ac:dyDescent="0.15">
      <c r="A12" s="47"/>
      <c r="B12" s="47"/>
      <c r="C12" s="20" t="s">
        <v>117</v>
      </c>
      <c r="D12" s="22">
        <v>3</v>
      </c>
    </row>
    <row r="13" spans="1:4" x14ac:dyDescent="0.15">
      <c r="A13" s="47"/>
      <c r="B13" s="47" t="s">
        <v>118</v>
      </c>
      <c r="C13" s="20" t="s">
        <v>115</v>
      </c>
      <c r="D13" s="22">
        <v>3</v>
      </c>
    </row>
    <row r="14" spans="1:4" x14ac:dyDescent="0.15">
      <c r="A14" s="47"/>
      <c r="B14" s="47"/>
      <c r="C14" s="20" t="s">
        <v>119</v>
      </c>
      <c r="D14" s="22">
        <v>4</v>
      </c>
    </row>
    <row r="15" spans="1:4" x14ac:dyDescent="0.15">
      <c r="A15" s="47"/>
      <c r="B15" s="47"/>
      <c r="C15" s="20" t="s">
        <v>120</v>
      </c>
      <c r="D15" s="22">
        <v>1</v>
      </c>
    </row>
    <row r="16" spans="1:4" x14ac:dyDescent="0.15">
      <c r="A16" s="47" t="s">
        <v>121</v>
      </c>
      <c r="B16" s="47" t="s">
        <v>122</v>
      </c>
      <c r="C16" s="20" t="s">
        <v>123</v>
      </c>
      <c r="D16" s="22">
        <v>1.25</v>
      </c>
    </row>
    <row r="17" spans="1:4" x14ac:dyDescent="0.15">
      <c r="A17" s="47"/>
      <c r="B17" s="47"/>
      <c r="C17" s="20" t="s">
        <v>124</v>
      </c>
      <c r="D17" s="22">
        <v>1.5899999999999999</v>
      </c>
    </row>
    <row r="18" spans="1:4" x14ac:dyDescent="0.15">
      <c r="A18" s="47"/>
      <c r="B18" s="47"/>
      <c r="C18" s="20" t="s">
        <v>125</v>
      </c>
      <c r="D18" s="22">
        <v>1.6600000000000001</v>
      </c>
    </row>
    <row r="19" spans="1:4" x14ac:dyDescent="0.15">
      <c r="A19" s="47"/>
      <c r="B19" s="47"/>
      <c r="C19" s="20" t="s">
        <v>126</v>
      </c>
      <c r="D19" s="22">
        <v>1.25</v>
      </c>
    </row>
    <row r="20" spans="1:4" x14ac:dyDescent="0.15">
      <c r="A20" s="47"/>
      <c r="B20" s="47" t="s">
        <v>127</v>
      </c>
      <c r="C20" s="20" t="s">
        <v>123</v>
      </c>
      <c r="D20" s="22">
        <v>1.25</v>
      </c>
    </row>
    <row r="21" spans="1:4" x14ac:dyDescent="0.15">
      <c r="A21" s="47"/>
      <c r="B21" s="47"/>
      <c r="C21" s="20" t="s">
        <v>124</v>
      </c>
      <c r="D21" s="22">
        <v>1.5899999999999999</v>
      </c>
    </row>
    <row r="22" spans="1:4" x14ac:dyDescent="0.15">
      <c r="A22" s="47"/>
      <c r="B22" s="47"/>
      <c r="C22" s="20" t="s">
        <v>125</v>
      </c>
      <c r="D22" s="22">
        <v>1.6600000000000001</v>
      </c>
    </row>
    <row r="23" spans="1:4" x14ac:dyDescent="0.15">
      <c r="A23" s="47"/>
      <c r="B23" s="47"/>
      <c r="C23" s="20" t="s">
        <v>126</v>
      </c>
      <c r="D23" s="22">
        <v>1.25</v>
      </c>
    </row>
    <row r="24" spans="1:4" x14ac:dyDescent="0.15">
      <c r="A24" s="47"/>
      <c r="B24" s="47" t="s">
        <v>128</v>
      </c>
      <c r="C24" s="20" t="s">
        <v>123</v>
      </c>
      <c r="D24" s="22">
        <v>2.5</v>
      </c>
    </row>
    <row r="25" spans="1:4" x14ac:dyDescent="0.15">
      <c r="A25" s="47"/>
      <c r="B25" s="47"/>
      <c r="C25" s="20" t="s">
        <v>124</v>
      </c>
      <c r="D25" s="22">
        <v>2.5</v>
      </c>
    </row>
    <row r="26" spans="1:4" x14ac:dyDescent="0.15">
      <c r="A26" s="47"/>
      <c r="B26" s="47"/>
      <c r="C26" s="20" t="s">
        <v>125</v>
      </c>
      <c r="D26" s="22">
        <v>2.5</v>
      </c>
    </row>
    <row r="27" spans="1:4" x14ac:dyDescent="0.15">
      <c r="A27" s="47"/>
      <c r="B27" s="47"/>
      <c r="C27" s="20" t="s">
        <v>126</v>
      </c>
      <c r="D27" s="22">
        <v>2.5</v>
      </c>
    </row>
    <row r="28" spans="1:4" ht="24.75" x14ac:dyDescent="0.15">
      <c r="A28" s="47" t="s">
        <v>129</v>
      </c>
      <c r="B28" s="19" t="s">
        <v>130</v>
      </c>
      <c r="C28" s="20" t="s">
        <v>131</v>
      </c>
      <c r="D28" s="22">
        <v>3</v>
      </c>
    </row>
    <row r="29" spans="1:4" ht="24.75" x14ac:dyDescent="0.15">
      <c r="A29" s="47"/>
      <c r="B29" s="19" t="s">
        <v>130</v>
      </c>
      <c r="C29" s="20" t="s">
        <v>132</v>
      </c>
      <c r="D29" s="22">
        <v>3</v>
      </c>
    </row>
    <row r="30" spans="1:4" ht="24.75" x14ac:dyDescent="0.15">
      <c r="A30" s="47"/>
      <c r="B30" s="19" t="s">
        <v>130</v>
      </c>
      <c r="C30" s="20" t="s">
        <v>133</v>
      </c>
      <c r="D30" s="22">
        <v>3</v>
      </c>
    </row>
    <row r="31" spans="1:4" ht="24.75" x14ac:dyDescent="0.15">
      <c r="A31" s="47"/>
      <c r="B31" s="19" t="s">
        <v>134</v>
      </c>
      <c r="C31" s="20" t="s">
        <v>135</v>
      </c>
      <c r="D31" s="22">
        <v>3</v>
      </c>
    </row>
    <row r="32" spans="1:4" ht="24.75" x14ac:dyDescent="0.15">
      <c r="A32" s="47"/>
      <c r="B32" s="19" t="s">
        <v>134</v>
      </c>
      <c r="C32" s="20" t="s">
        <v>136</v>
      </c>
      <c r="D32" s="22">
        <v>3</v>
      </c>
    </row>
    <row r="33" spans="1:4" x14ac:dyDescent="0.15">
      <c r="A33" s="47"/>
      <c r="B33" s="19" t="s">
        <v>134</v>
      </c>
      <c r="C33" s="20" t="s">
        <v>137</v>
      </c>
      <c r="D33" s="22">
        <v>3</v>
      </c>
    </row>
    <row r="34" spans="1:4" x14ac:dyDescent="0.15">
      <c r="A34" s="47"/>
      <c r="B34" s="19" t="s">
        <v>138</v>
      </c>
      <c r="C34" s="20" t="s">
        <v>139</v>
      </c>
      <c r="D34" s="22">
        <v>3</v>
      </c>
    </row>
    <row r="35" spans="1:4" x14ac:dyDescent="0.15">
      <c r="A35" s="47"/>
      <c r="B35" s="19" t="s">
        <v>138</v>
      </c>
      <c r="C35" s="16" t="s">
        <v>143</v>
      </c>
      <c r="D35" s="22">
        <v>3</v>
      </c>
    </row>
    <row r="36" spans="1:4" x14ac:dyDescent="0.15">
      <c r="A36" s="47"/>
      <c r="B36" s="19" t="s">
        <v>138</v>
      </c>
      <c r="C36" s="20" t="s">
        <v>140</v>
      </c>
      <c r="D36" s="22">
        <v>3</v>
      </c>
    </row>
    <row r="37" spans="1:4" ht="24" x14ac:dyDescent="0.15">
      <c r="A37" s="47"/>
      <c r="B37" s="19" t="s">
        <v>141</v>
      </c>
      <c r="C37" s="16" t="s">
        <v>144</v>
      </c>
      <c r="D37" s="22">
        <v>3</v>
      </c>
    </row>
    <row r="38" spans="1:4" ht="14.25" x14ac:dyDescent="0.2">
      <c r="A38" s="24" t="s">
        <v>142</v>
      </c>
      <c r="B38" s="24"/>
      <c r="C38" s="24"/>
      <c r="D38" s="25">
        <f>SUM(D2:D37)</f>
        <v>86.5</v>
      </c>
    </row>
  </sheetData>
  <mergeCells count="13">
    <mergeCell ref="A16:A27"/>
    <mergeCell ref="B16:B19"/>
    <mergeCell ref="B20:B23"/>
    <mergeCell ref="B24:B27"/>
    <mergeCell ref="A28:A37"/>
    <mergeCell ref="A10:A15"/>
    <mergeCell ref="B10:B12"/>
    <mergeCell ref="B13:B15"/>
    <mergeCell ref="A2:A9"/>
    <mergeCell ref="B2:B3"/>
    <mergeCell ref="B4:B5"/>
    <mergeCell ref="B6:B7"/>
    <mergeCell ref="B8:B9"/>
  </mergeCells>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workbookViewId="0">
      <selection activeCell="E13" sqref="E13"/>
    </sheetView>
  </sheetViews>
  <sheetFormatPr defaultRowHeight="13.5" x14ac:dyDescent="0.15"/>
  <cols>
    <col min="1" max="1" width="93.125" bestFit="1" customWidth="1"/>
    <col min="2" max="17" width="9" hidden="1" customWidth="1"/>
    <col min="18" max="22" width="0" hidden="1" customWidth="1"/>
    <col min="27" max="27" width="9" style="32"/>
  </cols>
  <sheetData>
    <row r="1" spans="1:30" ht="18.75" x14ac:dyDescent="0.25">
      <c r="A1" s="28" t="s">
        <v>151</v>
      </c>
      <c r="L1">
        <v>1</v>
      </c>
      <c r="P1">
        <v>1</v>
      </c>
      <c r="Q1">
        <v>1</v>
      </c>
      <c r="R1">
        <v>1</v>
      </c>
      <c r="S1">
        <v>1</v>
      </c>
      <c r="W1" s="29">
        <f>SUM(B1:V1)</f>
        <v>5</v>
      </c>
      <c r="X1" s="29">
        <v>50</v>
      </c>
      <c r="Y1" s="30">
        <f>(X1-W1)/X1</f>
        <v>0.9</v>
      </c>
      <c r="Z1" s="29">
        <v>3</v>
      </c>
      <c r="AA1" s="31">
        <f>Y1*Z1</f>
        <v>2.7</v>
      </c>
      <c r="AB1">
        <v>0</v>
      </c>
      <c r="AC1">
        <v>0</v>
      </c>
      <c r="AD1">
        <f>Z1-AC1</f>
        <v>3</v>
      </c>
    </row>
    <row r="2" spans="1:30" ht="18.75" x14ac:dyDescent="0.25">
      <c r="A2" s="28" t="s">
        <v>152</v>
      </c>
      <c r="B2">
        <v>1</v>
      </c>
      <c r="D2">
        <v>1</v>
      </c>
      <c r="E2">
        <v>1</v>
      </c>
      <c r="F2">
        <v>1</v>
      </c>
      <c r="G2">
        <v>1</v>
      </c>
      <c r="J2">
        <v>1</v>
      </c>
      <c r="L2">
        <v>1</v>
      </c>
      <c r="P2">
        <v>1</v>
      </c>
      <c r="S2">
        <v>1</v>
      </c>
      <c r="W2" s="29">
        <f t="shared" ref="W2:W11" si="0">SUM(B2:V2)</f>
        <v>9</v>
      </c>
      <c r="X2" s="29">
        <v>50</v>
      </c>
      <c r="Y2" s="30">
        <f t="shared" ref="Y2:Y11" si="1">(X2-W2)/X2</f>
        <v>0.82</v>
      </c>
      <c r="Z2" s="29">
        <v>3</v>
      </c>
      <c r="AA2" s="31">
        <f t="shared" ref="AA2:AA11" si="2">Y2*Z2</f>
        <v>2.46</v>
      </c>
      <c r="AB2">
        <v>1</v>
      </c>
      <c r="AC2">
        <v>0.5</v>
      </c>
      <c r="AD2">
        <f t="shared" ref="AD2:AD10" si="3">Z2-AC2</f>
        <v>2.5</v>
      </c>
    </row>
    <row r="3" spans="1:30" ht="18.75" x14ac:dyDescent="0.25">
      <c r="A3" s="28" t="s">
        <v>153</v>
      </c>
      <c r="C3">
        <v>1</v>
      </c>
      <c r="F3">
        <v>1</v>
      </c>
      <c r="G3">
        <v>1</v>
      </c>
      <c r="L3">
        <v>1</v>
      </c>
      <c r="M3">
        <v>1</v>
      </c>
      <c r="P3">
        <v>1</v>
      </c>
      <c r="S3">
        <v>1</v>
      </c>
      <c r="T3">
        <v>1</v>
      </c>
      <c r="W3" s="29">
        <f t="shared" si="0"/>
        <v>8</v>
      </c>
      <c r="X3" s="29">
        <v>50</v>
      </c>
      <c r="Y3" s="30">
        <f t="shared" si="1"/>
        <v>0.84</v>
      </c>
      <c r="Z3" s="29">
        <v>3</v>
      </c>
      <c r="AA3" s="31">
        <f t="shared" si="2"/>
        <v>2.52</v>
      </c>
      <c r="AB3">
        <v>1</v>
      </c>
      <c r="AC3">
        <v>0.5</v>
      </c>
      <c r="AD3">
        <f t="shared" si="3"/>
        <v>2.5</v>
      </c>
    </row>
    <row r="4" spans="1:30" ht="18.75" x14ac:dyDescent="0.25">
      <c r="A4" s="28" t="s">
        <v>157</v>
      </c>
      <c r="C4">
        <v>1</v>
      </c>
      <c r="P4">
        <v>1</v>
      </c>
      <c r="R4">
        <v>1</v>
      </c>
      <c r="S4">
        <v>1</v>
      </c>
      <c r="T4">
        <v>1</v>
      </c>
      <c r="U4">
        <v>1</v>
      </c>
      <c r="V4">
        <v>1</v>
      </c>
      <c r="W4" s="29">
        <f t="shared" si="0"/>
        <v>7</v>
      </c>
      <c r="X4" s="29">
        <v>50</v>
      </c>
      <c r="Y4" s="30">
        <f t="shared" si="1"/>
        <v>0.86</v>
      </c>
      <c r="Z4" s="29">
        <v>3</v>
      </c>
      <c r="AA4" s="31">
        <f t="shared" si="2"/>
        <v>2.58</v>
      </c>
      <c r="AB4">
        <v>1</v>
      </c>
      <c r="AC4">
        <v>0.5</v>
      </c>
      <c r="AD4">
        <f t="shared" si="3"/>
        <v>2.5</v>
      </c>
    </row>
    <row r="5" spans="1:30" ht="18.75" x14ac:dyDescent="0.25">
      <c r="A5" s="28" t="s">
        <v>158</v>
      </c>
      <c r="B5">
        <v>1</v>
      </c>
      <c r="C5">
        <v>1</v>
      </c>
      <c r="E5">
        <v>1</v>
      </c>
      <c r="F5">
        <v>1</v>
      </c>
      <c r="G5">
        <v>1</v>
      </c>
      <c r="H5">
        <v>1</v>
      </c>
      <c r="L5">
        <v>1</v>
      </c>
      <c r="P5">
        <v>1</v>
      </c>
      <c r="Q5">
        <v>1</v>
      </c>
      <c r="R5">
        <v>1</v>
      </c>
      <c r="U5">
        <v>1</v>
      </c>
      <c r="V5">
        <v>1</v>
      </c>
      <c r="W5" s="29">
        <f t="shared" si="0"/>
        <v>12</v>
      </c>
      <c r="X5" s="29">
        <v>50</v>
      </c>
      <c r="Y5" s="30">
        <f t="shared" si="1"/>
        <v>0.76</v>
      </c>
      <c r="Z5" s="29">
        <v>3</v>
      </c>
      <c r="AA5" s="31">
        <f t="shared" si="2"/>
        <v>2.2800000000000002</v>
      </c>
      <c r="AB5">
        <v>2</v>
      </c>
      <c r="AC5">
        <v>1</v>
      </c>
      <c r="AD5">
        <f t="shared" si="3"/>
        <v>2</v>
      </c>
    </row>
    <row r="6" spans="1:30" ht="18.75" x14ac:dyDescent="0.25">
      <c r="A6" s="28" t="s">
        <v>159</v>
      </c>
      <c r="D6">
        <v>1</v>
      </c>
      <c r="E6">
        <v>1</v>
      </c>
      <c r="F6">
        <v>1</v>
      </c>
      <c r="I6">
        <v>1</v>
      </c>
      <c r="J6">
        <v>1</v>
      </c>
      <c r="K6">
        <v>1</v>
      </c>
      <c r="L6">
        <v>1</v>
      </c>
      <c r="U6">
        <v>1</v>
      </c>
      <c r="V6">
        <v>1</v>
      </c>
      <c r="W6" s="29">
        <f t="shared" si="0"/>
        <v>9</v>
      </c>
      <c r="X6" s="29">
        <v>50</v>
      </c>
      <c r="Y6" s="30">
        <f t="shared" si="1"/>
        <v>0.82</v>
      </c>
      <c r="Z6" s="29">
        <v>3</v>
      </c>
      <c r="AA6" s="31">
        <f t="shared" si="2"/>
        <v>2.46</v>
      </c>
      <c r="AB6">
        <v>1</v>
      </c>
      <c r="AC6">
        <v>0.5</v>
      </c>
      <c r="AD6">
        <f t="shared" si="3"/>
        <v>2.5</v>
      </c>
    </row>
    <row r="7" spans="1:30" ht="18.75" x14ac:dyDescent="0.25">
      <c r="A7" s="28" t="s">
        <v>154</v>
      </c>
      <c r="B7">
        <v>1</v>
      </c>
      <c r="E7">
        <v>1</v>
      </c>
      <c r="F7">
        <v>1</v>
      </c>
      <c r="G7">
        <v>1</v>
      </c>
      <c r="H7">
        <v>1</v>
      </c>
      <c r="I7">
        <v>1</v>
      </c>
      <c r="J7">
        <v>1</v>
      </c>
      <c r="K7">
        <v>1</v>
      </c>
      <c r="L7">
        <v>1</v>
      </c>
      <c r="M7">
        <v>1</v>
      </c>
      <c r="N7">
        <v>1</v>
      </c>
      <c r="O7">
        <v>1</v>
      </c>
      <c r="P7">
        <v>1</v>
      </c>
      <c r="W7" s="29">
        <f t="shared" si="0"/>
        <v>13</v>
      </c>
      <c r="X7" s="29">
        <v>50</v>
      </c>
      <c r="Y7" s="30">
        <f t="shared" si="1"/>
        <v>0.74</v>
      </c>
      <c r="Z7" s="29">
        <v>3</v>
      </c>
      <c r="AA7" s="31">
        <f t="shared" si="2"/>
        <v>2.2199999999999998</v>
      </c>
      <c r="AB7">
        <v>2</v>
      </c>
      <c r="AC7">
        <v>1</v>
      </c>
      <c r="AD7">
        <f t="shared" si="3"/>
        <v>2</v>
      </c>
    </row>
    <row r="8" spans="1:30" ht="18.75" x14ac:dyDescent="0.25">
      <c r="A8" s="28" t="s">
        <v>155</v>
      </c>
      <c r="U8">
        <v>1</v>
      </c>
      <c r="W8" s="29">
        <f t="shared" si="0"/>
        <v>1</v>
      </c>
      <c r="X8" s="29">
        <v>50</v>
      </c>
      <c r="Y8" s="30">
        <f t="shared" si="1"/>
        <v>0.98</v>
      </c>
      <c r="Z8" s="29">
        <v>3</v>
      </c>
      <c r="AA8" s="31">
        <f t="shared" si="2"/>
        <v>2.94</v>
      </c>
      <c r="AB8">
        <v>0</v>
      </c>
      <c r="AC8">
        <v>0</v>
      </c>
      <c r="AD8">
        <f t="shared" si="3"/>
        <v>3</v>
      </c>
    </row>
    <row r="9" spans="1:30" ht="18.75" x14ac:dyDescent="0.25">
      <c r="A9" s="28" t="s">
        <v>156</v>
      </c>
      <c r="P9">
        <v>1</v>
      </c>
      <c r="U9">
        <v>1</v>
      </c>
      <c r="V9">
        <v>1</v>
      </c>
      <c r="W9" s="29">
        <f t="shared" si="0"/>
        <v>3</v>
      </c>
      <c r="X9" s="29">
        <v>50</v>
      </c>
      <c r="Y9" s="30">
        <f t="shared" si="1"/>
        <v>0.94</v>
      </c>
      <c r="Z9" s="29">
        <v>3</v>
      </c>
      <c r="AA9" s="31">
        <f t="shared" si="2"/>
        <v>2.82</v>
      </c>
      <c r="AB9">
        <v>0</v>
      </c>
      <c r="AC9">
        <v>0</v>
      </c>
      <c r="AD9">
        <f t="shared" si="3"/>
        <v>3</v>
      </c>
    </row>
    <row r="10" spans="1:30" ht="18.75" x14ac:dyDescent="0.25">
      <c r="A10" s="28" t="s">
        <v>160</v>
      </c>
      <c r="B10">
        <v>1</v>
      </c>
      <c r="C10">
        <v>1</v>
      </c>
      <c r="E10">
        <v>1</v>
      </c>
      <c r="L10">
        <v>1</v>
      </c>
      <c r="P10">
        <v>1</v>
      </c>
      <c r="V10">
        <v>1</v>
      </c>
      <c r="W10" s="29">
        <f t="shared" si="0"/>
        <v>6</v>
      </c>
      <c r="X10" s="29">
        <v>50</v>
      </c>
      <c r="Y10" s="30">
        <f t="shared" si="1"/>
        <v>0.88</v>
      </c>
      <c r="Z10" s="29">
        <v>3</v>
      </c>
      <c r="AA10" s="31">
        <f t="shared" si="2"/>
        <v>2.64</v>
      </c>
      <c r="AB10">
        <v>1</v>
      </c>
      <c r="AC10">
        <v>0.5</v>
      </c>
      <c r="AD10">
        <f t="shared" si="3"/>
        <v>2.5</v>
      </c>
    </row>
    <row r="11" spans="1:30" ht="18.75" x14ac:dyDescent="0.25">
      <c r="A11" s="28" t="s">
        <v>161</v>
      </c>
      <c r="B11">
        <v>1</v>
      </c>
      <c r="E11">
        <v>1</v>
      </c>
      <c r="J11">
        <v>1</v>
      </c>
      <c r="L11">
        <v>1</v>
      </c>
      <c r="P11">
        <v>1</v>
      </c>
      <c r="U11">
        <v>1</v>
      </c>
      <c r="W11" s="29">
        <f t="shared" si="0"/>
        <v>6</v>
      </c>
      <c r="X11" s="29">
        <v>50</v>
      </c>
      <c r="Y11" s="30">
        <f t="shared" si="1"/>
        <v>0.88</v>
      </c>
      <c r="Z11" s="29">
        <v>3</v>
      </c>
      <c r="AA11" s="31">
        <f t="shared" si="2"/>
        <v>2.64</v>
      </c>
      <c r="AB11">
        <v>1</v>
      </c>
      <c r="AC11">
        <v>0.5</v>
      </c>
    </row>
  </sheetData>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vt:i4>
      </vt:variant>
    </vt:vector>
  </HeadingPairs>
  <TitlesOfParts>
    <vt:vector size="7" baseType="lpstr">
      <vt:lpstr>合并</vt:lpstr>
      <vt:lpstr>Sheet1</vt:lpstr>
      <vt:lpstr>Sheet2</vt:lpstr>
      <vt:lpstr>Sheet3</vt:lpstr>
      <vt:lpstr>Sheet4</vt:lpstr>
      <vt:lpstr>Sheet5</vt:lpstr>
      <vt:lpstr>合并!Print_Titles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2020-07-29T03:41:59Z</dcterms:modified>
</cp:coreProperties>
</file>