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3" activeTab="3"/>
  </bookViews>
  <sheets>
    <sheet name="封面" sheetId="1" r:id="rId1"/>
    <sheet name="签字审批" sheetId="2" r:id="rId2"/>
    <sheet name="编制说明" sheetId="3" r:id="rId3"/>
    <sheet name="总算表(表一)" sheetId="4" r:id="rId4"/>
  </sheets>
  <definedNames>
    <definedName name="_xlnm.Print_Titles" localSheetId="2">编制说明!$1:$1</definedName>
    <definedName name="_xlnm.Print_Titles" localSheetId="0">封面!$1:$1</definedName>
    <definedName name="_xlnm.Print_Titles" localSheetId="1">签字审批!$1:$1</definedName>
    <definedName name="_xlnm.Print_Titles" localSheetId="3">'总算表(表一)'!$1:$3</definedName>
  </definedNames>
  <calcPr calcId="144525"/>
</workbook>
</file>

<file path=xl/sharedStrings.xml><?xml version="1.0" encoding="utf-8"?>
<sst xmlns="http://schemas.openxmlformats.org/spreadsheetml/2006/main" count="107" uniqueCount="65">
  <si>
    <t>检  索  号</t>
  </si>
  <si>
    <t/>
  </si>
  <si>
    <t>平罗县高仁乡乐牧高仁肉牛养殖园区电力改造工程</t>
  </si>
  <si>
    <t>概算书</t>
  </si>
  <si>
    <t>宁夏博有电力设计咨询有限公司</t>
  </si>
  <si>
    <t>2022年05月13日</t>
  </si>
  <si>
    <t>(送审稿)</t>
  </si>
  <si>
    <t>批准：</t>
  </si>
  <si>
    <t>审定：</t>
  </si>
  <si>
    <t>校核：</t>
  </si>
  <si>
    <t>编制：</t>
  </si>
  <si>
    <t>编 制 说 明</t>
  </si>
  <si>
    <t xml:space="preserve">   本卷为10kV平罗县高仁乡乐牧高仁肉牛养殖园区电力改造工程概算书				</t>
  </si>
  <si>
    <t>1、设计依据</t>
  </si>
  <si>
    <t>1.1国家电网设备〔2018〕979号　国家电网有限公司关于印发十八项电网重大反事故措施（修订版）的通知</t>
  </si>
  <si>
    <t>1.2国家电网安质【2014】265号  国家电网公司电力安全工作规程（配电部分）试行的通知</t>
  </si>
  <si>
    <t>2、工程投资</t>
  </si>
  <si>
    <t>工程动态投资：759234元</t>
  </si>
  <si>
    <t>其中，工程静态投资：759234元</t>
  </si>
  <si>
    <t>3、工程概况</t>
  </si>
  <si>
    <t>新建2+2回电缆排管通道长0.9km，保护管采用2回φ200CPVC管,2回φ100CPVC管，新建净空1.5m×1.5m×1.6m预制电缆井5座。新敷设2根YJLV22-8.7/15-3×240电缆，长度共计1.9km，新装交流避雷器4组，新做LX-8双拉线2组，安装防雷接地系统。移装2根架空光纤线路，长度共计约0.4km，地埋敷设2根光纤线路，长度共计约为1km，光纤全部采用原有架空光纤。10千伏522高盛线北四分支：计划拆除原001#-016#杆之间导线、杆塔及铁附件，共计拆除JKLGYJ-10-120绝缘导线路径长0.81km，拆除φ190/10砼杆14基，拆除直线横担12块，拆除耐张横担2块，拆除LX-8单拉线4组。</t>
  </si>
  <si>
    <t>4、编制依据</t>
  </si>
  <si>
    <t>4.1 2016年版《20kV及以下配电网工程建设预算编制与计算规定》；</t>
  </si>
  <si>
    <t>4.2 2016年版《20kV及以下配电网工程建设预算定额》第一册 建筑工程（上、下册）；</t>
  </si>
  <si>
    <t>4.3 2016年版《20kV及以下配电网工程建设预算定额》第二册 电气设备安装工程；</t>
  </si>
  <si>
    <t>4.4 2016年版《20kV及以下配电网工程建设预算定额》第三册 架空线路工程；</t>
  </si>
  <si>
    <t>4.5 2016年版《20kV及以下配电网工程建设预算定额》第四册 电缆工程；</t>
  </si>
  <si>
    <t>4.6 2016年版《20kV及以下配电网工程建设预算定额》第五册 通信及自动化工程；</t>
  </si>
  <si>
    <t>4.7 2016年版《20kV及以下配电网工程建设概算定额》第一册 建筑工程；</t>
  </si>
  <si>
    <t>4.8 2016年版《20kV及以下配电网工程建设概算定额》第二册 电气设备安装工程；</t>
  </si>
  <si>
    <t>4.9 2016年版《20kV及以下配电网工程建设概算定额》第三册 架空线路工程；</t>
  </si>
  <si>
    <t>4.10 2016年版《20kV及以下配电网工程建设概算定额》第四册 电缆工程；</t>
  </si>
  <si>
    <t>4.11 2016年版《20kV及以下配电网工程建设概算定额》第五册 通信及自动化工程。</t>
  </si>
  <si>
    <t>5、编制方法</t>
  </si>
  <si>
    <t>工程审定概算表</t>
  </si>
  <si>
    <t>表一</t>
  </si>
  <si>
    <t>序号</t>
  </si>
  <si>
    <t>工程或费用名称</t>
  </si>
  <si>
    <t>建筑工程费</t>
  </si>
  <si>
    <t>设备购置费</t>
  </si>
  <si>
    <t>安装工程费</t>
  </si>
  <si>
    <t>其他费用</t>
  </si>
  <si>
    <t>基本预备费</t>
  </si>
  <si>
    <t>合计</t>
  </si>
  <si>
    <t>一</t>
  </si>
  <si>
    <t>配电站、开关站工程</t>
  </si>
  <si>
    <t>二</t>
  </si>
  <si>
    <t>充电站、换电站工程</t>
  </si>
  <si>
    <t>三</t>
  </si>
  <si>
    <t>架空线路工程</t>
  </si>
  <si>
    <t>四</t>
  </si>
  <si>
    <t>电缆线路工程</t>
  </si>
  <si>
    <t>小  计</t>
  </si>
  <si>
    <t>五</t>
  </si>
  <si>
    <t>(一)</t>
  </si>
  <si>
    <t>建设场地征用及清理费</t>
  </si>
  <si>
    <t>(二)</t>
  </si>
  <si>
    <t>项目建设管理费</t>
  </si>
  <si>
    <t>(三)</t>
  </si>
  <si>
    <t>项目建设技术服务费</t>
  </si>
  <si>
    <t>(四)</t>
  </si>
  <si>
    <t>生产准备费</t>
  </si>
  <si>
    <t>六</t>
  </si>
  <si>
    <t>小计</t>
  </si>
  <si>
    <t>工程总投资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</si>
</sst>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name val="Calibri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b/>
      <sz val="37"/>
      <color rgb="FF000000"/>
      <name val="宋体"/>
      <charset val="134"/>
    </font>
    <font>
      <b/>
      <sz val="18"/>
      <color rgb="FF000000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b/>
      <sz val="32"/>
      <color rgb="FF000000"/>
      <name val="宋体"/>
      <charset val="134"/>
    </font>
    <font>
      <sz val="9"/>
      <color rgb="FF000000"/>
      <name val="SimSun"/>
      <charset val="134"/>
    </font>
    <font>
      <b/>
      <sz val="19"/>
      <color rgb="FF000000"/>
      <name val="宋体"/>
      <charset val="134"/>
    </font>
    <font>
      <sz val="19"/>
      <color rgb="FF000000"/>
      <name val="宋体"/>
      <charset val="134"/>
    </font>
    <font>
      <sz val="32"/>
      <color rgb="FF000000"/>
      <name val="宋体"/>
      <charset val="134"/>
    </font>
    <font>
      <b/>
      <sz val="48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" borderId="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6" borderId="4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30" fillId="5" borderId="2" applyNumberFormat="0" applyAlignment="0" applyProtection="0">
      <alignment vertical="center"/>
    </xf>
    <xf numFmtId="0" fontId="32" fillId="26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A1" sqref="A1:D1"/>
    </sheetView>
  </sheetViews>
  <sheetFormatPr defaultColWidth="9" defaultRowHeight="15" outlineLevelRow="5"/>
  <cols>
    <col min="1" max="3" width="9.24761904761905" customWidth="1"/>
    <col min="4" max="4" width="13.6285714285714" customWidth="1"/>
    <col min="5" max="14" width="9.24761904761905" customWidth="1"/>
    <col min="15" max="15" width="9.62857142857143" customWidth="1"/>
  </cols>
  <sheetData>
    <row r="1" ht="37.9" customHeight="1" spans="1:15">
      <c r="A1" s="17" t="s">
        <v>0</v>
      </c>
      <c r="B1" s="17"/>
      <c r="C1" s="17"/>
      <c r="D1" s="17"/>
      <c r="E1" s="18" t="s">
        <v>1</v>
      </c>
      <c r="F1" s="18" t="s">
        <v>1</v>
      </c>
      <c r="G1" s="18" t="s">
        <v>1</v>
      </c>
      <c r="H1" s="18" t="s">
        <v>1</v>
      </c>
      <c r="I1" s="18" t="s">
        <v>1</v>
      </c>
      <c r="J1" s="18" t="s">
        <v>1</v>
      </c>
      <c r="K1" s="23" t="s">
        <v>1</v>
      </c>
      <c r="L1" s="24" t="s">
        <v>1</v>
      </c>
      <c r="M1" s="24" t="s">
        <v>1</v>
      </c>
      <c r="N1" s="24" t="s">
        <v>1</v>
      </c>
      <c r="O1" s="24" t="s">
        <v>1</v>
      </c>
    </row>
    <row r="2" ht="36.95" customHeight="1" spans="1:15">
      <c r="A2" s="19" t="s">
        <v>1</v>
      </c>
      <c r="B2" s="19"/>
      <c r="C2" s="19"/>
      <c r="D2" s="19"/>
      <c r="E2" s="18" t="s">
        <v>1</v>
      </c>
      <c r="F2" s="18" t="s">
        <v>1</v>
      </c>
      <c r="G2" s="18" t="s">
        <v>1</v>
      </c>
      <c r="H2" s="18" t="s">
        <v>1</v>
      </c>
      <c r="I2" s="18" t="s">
        <v>1</v>
      </c>
      <c r="J2" s="18" t="s">
        <v>1</v>
      </c>
      <c r="K2" s="25" t="s">
        <v>1</v>
      </c>
      <c r="L2" s="26" t="s">
        <v>1</v>
      </c>
      <c r="M2" s="26" t="s">
        <v>1</v>
      </c>
      <c r="N2" s="26" t="s">
        <v>1</v>
      </c>
      <c r="O2" s="26" t="s">
        <v>1</v>
      </c>
    </row>
    <row r="3" ht="90" customHeight="1" spans="1:1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7" t="s">
        <v>1</v>
      </c>
      <c r="L3" s="27"/>
      <c r="M3" s="27"/>
      <c r="N3" s="27"/>
      <c r="O3" s="27"/>
    </row>
    <row r="4" ht="252.95" customHeight="1" spans="1:1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ht="37.9" customHeight="1" spans="1:15">
      <c r="A5" s="22" t="s">
        <v>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ht="42.4" customHeight="1" spans="1:15">
      <c r="A6" s="22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</sheetData>
  <mergeCells count="7">
    <mergeCell ref="A1:D1"/>
    <mergeCell ref="A2:D2"/>
    <mergeCell ref="A3:J3"/>
    <mergeCell ref="K3:O3"/>
    <mergeCell ref="A4:O4"/>
    <mergeCell ref="A5:O5"/>
    <mergeCell ref="A6:O6"/>
  </mergeCells>
  <pageMargins left="0.6" right="0.6" top="0.6" bottom="1.000000032" header="0.475" footer="0.875000032"/>
  <pageSetup paperSize="9" fitToHeight="0" orientation="landscape"/>
  <headerFooter>
    <oddHeader>&amp;L&amp;"宋体,常规"&amp;9&amp;C&amp;"宋体,常规"&amp;9&amp;R&amp;"宋体,常规"&amp;9</oddHeader>
    <oddFooter>&amp;L&amp;"宋体,常规"&amp;9&amp;C&amp;"宋体,常规"&amp;9&amp;R&amp;"宋体,常规"&amp;9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A1" sqref="A1:N1"/>
    </sheetView>
  </sheetViews>
  <sheetFormatPr defaultColWidth="9" defaultRowHeight="15" outlineLevelRow="5"/>
  <cols>
    <col min="1" max="1" width="9.87619047619048" customWidth="1"/>
    <col min="2" max="6" width="9.62857142857143" customWidth="1"/>
    <col min="7" max="7" width="17.752380952381" customWidth="1"/>
    <col min="8" max="14" width="9.62857142857143" customWidth="1"/>
    <col min="15" max="15" width="9" hidden="1" customWidth="1"/>
  </cols>
  <sheetData>
    <row r="1" ht="66.6" customHeight="1" spans="1:15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6" t="s">
        <v>1</v>
      </c>
    </row>
    <row r="2" ht="64.9" customHeight="1" spans="1:15">
      <c r="A2" s="13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1</v>
      </c>
    </row>
    <row r="3" ht="70.15" customHeight="1" spans="1:15">
      <c r="A3" s="14" t="s">
        <v>7</v>
      </c>
      <c r="B3" s="14"/>
      <c r="C3" s="14"/>
      <c r="D3" s="14"/>
      <c r="E3" s="14"/>
      <c r="F3" s="14"/>
      <c r="G3" s="14"/>
      <c r="H3" s="15" t="s">
        <v>1</v>
      </c>
      <c r="I3" s="15"/>
      <c r="J3" s="15"/>
      <c r="K3" s="15"/>
      <c r="L3" s="15"/>
      <c r="M3" s="15"/>
      <c r="N3" s="15"/>
      <c r="O3" s="16" t="s">
        <v>1</v>
      </c>
    </row>
    <row r="4" ht="62.1" customHeight="1" spans="1:15">
      <c r="A4" s="14" t="s">
        <v>8</v>
      </c>
      <c r="B4" s="14"/>
      <c r="C4" s="14"/>
      <c r="D4" s="14"/>
      <c r="E4" s="14"/>
      <c r="F4" s="14"/>
      <c r="G4" s="14"/>
      <c r="H4" s="15" t="s">
        <v>1</v>
      </c>
      <c r="I4" s="15"/>
      <c r="J4" s="15"/>
      <c r="K4" s="15"/>
      <c r="L4" s="15"/>
      <c r="M4" s="15"/>
      <c r="N4" s="15"/>
      <c r="O4" s="16" t="s">
        <v>1</v>
      </c>
    </row>
    <row r="5" ht="63" customHeight="1" spans="1:15">
      <c r="A5" s="14" t="s">
        <v>9</v>
      </c>
      <c r="B5" s="14"/>
      <c r="C5" s="14"/>
      <c r="D5" s="14"/>
      <c r="E5" s="14"/>
      <c r="F5" s="14"/>
      <c r="G5" s="14"/>
      <c r="H5" s="15" t="s">
        <v>1</v>
      </c>
      <c r="I5" s="15"/>
      <c r="J5" s="15"/>
      <c r="K5" s="15"/>
      <c r="L5" s="15"/>
      <c r="M5" s="15"/>
      <c r="N5" s="15"/>
      <c r="O5" s="16" t="s">
        <v>1</v>
      </c>
    </row>
    <row r="6" ht="62.1" customHeight="1" spans="1:15">
      <c r="A6" s="14" t="s">
        <v>10</v>
      </c>
      <c r="B6" s="14"/>
      <c r="C6" s="14"/>
      <c r="D6" s="14"/>
      <c r="E6" s="14"/>
      <c r="F6" s="14"/>
      <c r="G6" s="14"/>
      <c r="H6" s="15" t="s">
        <v>1</v>
      </c>
      <c r="I6" s="15"/>
      <c r="J6" s="15"/>
      <c r="K6" s="15"/>
      <c r="L6" s="15"/>
      <c r="M6" s="15"/>
      <c r="N6" s="15"/>
      <c r="O6" s="16" t="s">
        <v>1</v>
      </c>
    </row>
  </sheetData>
  <mergeCells count="10">
    <mergeCell ref="A1:N1"/>
    <mergeCell ref="A2:N2"/>
    <mergeCell ref="A3:G3"/>
    <mergeCell ref="H3:N3"/>
    <mergeCell ref="A4:G4"/>
    <mergeCell ref="H4:N4"/>
    <mergeCell ref="A5:G5"/>
    <mergeCell ref="H5:N5"/>
    <mergeCell ref="A6:G6"/>
    <mergeCell ref="H6:N6"/>
  </mergeCells>
  <pageMargins left="0.6" right="0.6" top="0.6" bottom="1.000000032" header="0.475" footer="0.875000032"/>
  <pageSetup paperSize="9" fitToHeight="0" orientation="landscape"/>
  <headerFooter>
    <oddHeader>&amp;L&amp;"宋体,常规"&amp;9&amp;C&amp;"宋体,常规"&amp;9&amp;R&amp;"宋体,常规"&amp;9</oddHeader>
    <oddFooter>&amp;L&amp;"宋体,常规"&amp;9&amp;C&amp;"宋体,常规"&amp;9&amp;R&amp;"宋体,常规"&amp;9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A1" sqref="A1:O1"/>
    </sheetView>
  </sheetViews>
  <sheetFormatPr defaultColWidth="9" defaultRowHeight="15"/>
  <cols>
    <col min="1" max="14" width="9" customWidth="1"/>
    <col min="15" max="15" width="17.8761904761905" customWidth="1"/>
  </cols>
  <sheetData>
    <row r="1" ht="47.65" customHeight="1" spans="1:15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5.15" customHeight="1" spans="1:15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28.9" customHeight="1" spans="1:15">
      <c r="A3" s="9" t="s">
        <v>13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9.9" customHeight="1" spans="1:15">
      <c r="A4" s="10" t="s">
        <v>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ht="18" customHeight="1" spans="1:15">
      <c r="A5" s="10" t="s">
        <v>15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ht="28.9" customHeight="1" spans="1:15">
      <c r="A6" s="9" t="s">
        <v>16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18" customHeight="1" spans="1:15">
      <c r="A7" s="10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18" customHeight="1" spans="1:15">
      <c r="A8" s="10" t="s">
        <v>18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9.65" customHeight="1" spans="1:15">
      <c r="A9" s="9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ht="75.6" customHeight="1" spans="1:15">
      <c r="A10" s="10" t="s">
        <v>20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8.9" customHeight="1" spans="1:15">
      <c r="A11" s="9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18" customHeight="1" spans="1:15">
      <c r="A12" s="10" t="s">
        <v>22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18" customHeight="1" spans="1:15">
      <c r="A13" s="10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18" customHeight="1" spans="1:15">
      <c r="A14" s="10" t="s">
        <v>24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18" customHeight="1" spans="1:15">
      <c r="A15" s="10" t="s">
        <v>25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18" customHeight="1" spans="1:15">
      <c r="A16" s="10" t="s">
        <v>26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18" customHeight="1" spans="1:15">
      <c r="A17" s="10" t="s">
        <v>27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18" customHeight="1" spans="1:15">
      <c r="A18" s="10" t="s">
        <v>28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2.5" customHeight="1" spans="1:15">
      <c r="A19" s="10" t="s">
        <v>29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18" customHeight="1" spans="1:15">
      <c r="A20" s="10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18" customHeight="1" spans="1:15">
      <c r="A21" s="10" t="s">
        <v>31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18" customHeight="1" spans="1:15">
      <c r="A22" s="10" t="s">
        <v>32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18" customHeight="1" spans="1:15">
      <c r="A23" s="11" t="s">
        <v>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ht="28.9" customHeight="1" spans="1:15">
      <c r="A24" s="9" t="s">
        <v>33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ht="18" customHeight="1" spans="1:15">
      <c r="A25" s="10" t="s">
        <v>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18" customHeight="1" spans="1:15">
      <c r="A26" s="10" t="s">
        <v>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</sheetData>
  <mergeCells count="26"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  <mergeCell ref="A19:O19"/>
    <mergeCell ref="A20:O20"/>
    <mergeCell ref="A21:O21"/>
    <mergeCell ref="A22:O22"/>
    <mergeCell ref="A23:O23"/>
    <mergeCell ref="A24:O24"/>
    <mergeCell ref="A25:O25"/>
    <mergeCell ref="A26:O26"/>
  </mergeCells>
  <pageMargins left="0.6" right="0.6" top="1.000000032" bottom="0.6" header="0.875000032" footer="0.475"/>
  <pageSetup paperSize="9" fitToHeight="0" orientation="landscape"/>
  <headerFooter>
    <oddHeader>&amp;L&amp;"宋体,常规"&amp;9&amp;C&amp;"宋体,常规"&amp;9&amp;R&amp;"宋体,常规"&amp;9</oddHeader>
    <oddFooter>&amp;L&amp;"宋体,常规"&amp;9&amp;C&amp;"宋体,常规"&amp;9&amp;R&amp;"宋体,常规"&amp;9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A5" sqref="A5"/>
    </sheetView>
  </sheetViews>
  <sheetFormatPr defaultColWidth="9" defaultRowHeight="15" outlineLevelCol="7"/>
  <cols>
    <col min="1" max="1" width="5.71428571428571" customWidth="1"/>
    <col min="2" max="2" width="17.8571428571429" customWidth="1"/>
    <col min="3" max="8" width="11.6285714285714" style="1" customWidth="1"/>
  </cols>
  <sheetData>
    <row r="1" ht="36" customHeight="1" spans="1:8">
      <c r="A1" s="2" t="s">
        <v>34</v>
      </c>
      <c r="B1" s="2"/>
      <c r="C1" s="2"/>
      <c r="D1" s="2"/>
      <c r="E1" s="2"/>
      <c r="F1" s="2"/>
      <c r="G1" s="2"/>
      <c r="H1" s="2"/>
    </row>
    <row r="2" ht="12" customHeight="1" spans="1:1">
      <c r="A2" s="3" t="s">
        <v>35</v>
      </c>
    </row>
    <row r="3" ht="36" customHeight="1" spans="1:8">
      <c r="A3" s="4" t="s">
        <v>36</v>
      </c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</row>
    <row r="4" ht="35" customHeight="1" spans="1:8">
      <c r="A4" s="4" t="s">
        <v>44</v>
      </c>
      <c r="B4" s="5" t="s">
        <v>45</v>
      </c>
      <c r="C4" s="6"/>
      <c r="D4" s="6"/>
      <c r="E4" s="6">
        <v>38412</v>
      </c>
      <c r="F4" s="6"/>
      <c r="G4" s="6"/>
      <c r="H4" s="6">
        <f>E4</f>
        <v>38412</v>
      </c>
    </row>
    <row r="5" ht="35" customHeight="1" spans="1:8">
      <c r="A5" s="4" t="s">
        <v>46</v>
      </c>
      <c r="B5" s="5" t="s">
        <v>47</v>
      </c>
      <c r="C5" s="6"/>
      <c r="D5" s="6"/>
      <c r="E5" s="6"/>
      <c r="F5" s="6"/>
      <c r="G5" s="6"/>
      <c r="H5" s="6"/>
    </row>
    <row r="6" ht="35" customHeight="1" spans="1:8">
      <c r="A6" s="4" t="s">
        <v>48</v>
      </c>
      <c r="B6" s="5" t="s">
        <v>49</v>
      </c>
      <c r="C6" s="6"/>
      <c r="D6" s="6">
        <v>834</v>
      </c>
      <c r="E6" s="6">
        <v>25136</v>
      </c>
      <c r="F6" s="6"/>
      <c r="G6" s="6"/>
      <c r="H6" s="6">
        <f>D6+E6</f>
        <v>25970</v>
      </c>
    </row>
    <row r="7" ht="35" customHeight="1" spans="1:8">
      <c r="A7" s="4" t="s">
        <v>50</v>
      </c>
      <c r="B7" s="5" t="s">
        <v>51</v>
      </c>
      <c r="C7" s="6">
        <v>345685</v>
      </c>
      <c r="D7" s="6"/>
      <c r="E7" s="6">
        <v>294562</v>
      </c>
      <c r="F7" s="6"/>
      <c r="G7" s="6"/>
      <c r="H7" s="6">
        <f>C7+E7</f>
        <v>640247</v>
      </c>
    </row>
    <row r="8" ht="35" customHeight="1" spans="1:8">
      <c r="A8" s="4" t="s">
        <v>1</v>
      </c>
      <c r="B8" s="5" t="s">
        <v>52</v>
      </c>
      <c r="C8" s="6">
        <f>C7</f>
        <v>345685</v>
      </c>
      <c r="D8" s="6">
        <v>834</v>
      </c>
      <c r="E8" s="6">
        <f>E4+E6+E7</f>
        <v>358110</v>
      </c>
      <c r="F8" s="6"/>
      <c r="G8" s="6"/>
      <c r="H8" s="6">
        <f>SUM(H4:H7)</f>
        <v>704629</v>
      </c>
    </row>
    <row r="9" ht="35" customHeight="1" spans="1:8">
      <c r="A9" s="4" t="s">
        <v>53</v>
      </c>
      <c r="B9" s="5" t="s">
        <v>41</v>
      </c>
      <c r="C9" s="6"/>
      <c r="D9" s="6"/>
      <c r="E9" s="6"/>
      <c r="F9" s="6">
        <f>F11+F12</f>
        <v>27000</v>
      </c>
      <c r="G9" s="6"/>
      <c r="H9" s="6">
        <f>F9</f>
        <v>27000</v>
      </c>
    </row>
    <row r="10" ht="35" customHeight="1" spans="1:8">
      <c r="A10" s="4" t="s">
        <v>54</v>
      </c>
      <c r="B10" s="5" t="s">
        <v>55</v>
      </c>
      <c r="C10" s="6"/>
      <c r="D10" s="6"/>
      <c r="E10" s="6"/>
      <c r="F10" s="6"/>
      <c r="G10" s="6"/>
      <c r="H10" s="6"/>
    </row>
    <row r="11" ht="35" customHeight="1" spans="1:8">
      <c r="A11" s="4" t="s">
        <v>56</v>
      </c>
      <c r="B11" s="5" t="s">
        <v>57</v>
      </c>
      <c r="C11" s="6"/>
      <c r="D11" s="6"/>
      <c r="E11" s="6"/>
      <c r="F11" s="6">
        <v>12000</v>
      </c>
      <c r="G11" s="6"/>
      <c r="H11" s="6">
        <f>F11</f>
        <v>12000</v>
      </c>
    </row>
    <row r="12" ht="35" customHeight="1" spans="1:8">
      <c r="A12" s="4" t="s">
        <v>58</v>
      </c>
      <c r="B12" s="5" t="s">
        <v>59</v>
      </c>
      <c r="C12" s="6"/>
      <c r="D12" s="6"/>
      <c r="E12" s="6"/>
      <c r="F12" s="6">
        <v>15000</v>
      </c>
      <c r="G12" s="6"/>
      <c r="H12" s="6">
        <v>15000</v>
      </c>
    </row>
    <row r="13" ht="35" customHeight="1" spans="1:8">
      <c r="A13" s="4" t="s">
        <v>60</v>
      </c>
      <c r="B13" s="5" t="s">
        <v>61</v>
      </c>
      <c r="C13" s="6"/>
      <c r="D13" s="6"/>
      <c r="E13" s="6"/>
      <c r="F13" s="6"/>
      <c r="G13" s="6"/>
      <c r="H13" s="6"/>
    </row>
    <row r="14" ht="35" customHeight="1" spans="1:8">
      <c r="A14" s="4" t="s">
        <v>62</v>
      </c>
      <c r="B14" s="5" t="s">
        <v>42</v>
      </c>
      <c r="C14" s="6"/>
      <c r="D14" s="6"/>
      <c r="E14" s="6"/>
      <c r="F14" s="6"/>
      <c r="G14" s="6"/>
      <c r="H14" s="6"/>
    </row>
    <row r="15" ht="35" customHeight="1" spans="1:8">
      <c r="A15" s="4" t="s">
        <v>1</v>
      </c>
      <c r="B15" s="5" t="s">
        <v>63</v>
      </c>
      <c r="C15" s="6"/>
      <c r="D15" s="6"/>
      <c r="E15" s="6"/>
      <c r="F15" s="6">
        <f>F9</f>
        <v>27000</v>
      </c>
      <c r="G15" s="6"/>
      <c r="H15" s="6">
        <v>27000</v>
      </c>
    </row>
    <row r="16" ht="35" customHeight="1" spans="1:8">
      <c r="A16" s="4" t="s">
        <v>1</v>
      </c>
      <c r="B16" s="5" t="s">
        <v>64</v>
      </c>
      <c r="C16" s="6">
        <f>C8</f>
        <v>345685</v>
      </c>
      <c r="D16" s="6">
        <v>834</v>
      </c>
      <c r="E16" s="6">
        <f>E8</f>
        <v>358110</v>
      </c>
      <c r="F16" s="6">
        <f>F15</f>
        <v>27000</v>
      </c>
      <c r="G16" s="6"/>
      <c r="H16" s="6">
        <f>C16+D16+E16+F16</f>
        <v>731629</v>
      </c>
    </row>
    <row r="17" ht="18" customHeight="1"/>
    <row r="18" ht="18" customHeight="1"/>
    <row r="19" ht="18" customHeight="1"/>
    <row r="20" ht="18" customHeight="1"/>
    <row r="21" ht="18" customHeight="1"/>
    <row r="22" ht="18" customHeight="1"/>
  </sheetData>
  <mergeCells count="1">
    <mergeCell ref="A1:H1"/>
  </mergeCells>
  <pageMargins left="0.576" right="0.576" top="0.96" bottom="0.576" header="0.835" footer="0.451"/>
  <pageSetup paperSize="9" scale="97" fitToHeight="0" orientation="portrait"/>
  <headerFooter>
    <oddHeader>&amp;L&amp;"宋体,常规"&amp;9&amp;C&amp;"宋体,常规"&amp;9&amp;R&amp;"宋体,常规"&amp;9</oddHeader>
    <oddFooter>&amp;L&amp;"宋体,常规"&amp;9平罗县高仁乡乐牧高仁肉牛养殖园区电力改造工程&amp;C&amp;"宋体,常规"&amp;9第 &amp;P 页&amp;R&amp;"宋体,常规"&amp;9宁夏博有电力设计咨询有限公司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签字审批</vt:lpstr>
      <vt:lpstr>编制说明</vt:lpstr>
      <vt:lpstr>总算表(表一)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2022-05-25T01:17:40Z</dcterms:created>
  <dcterms:modified xsi:type="dcterms:W3CDTF">2022-05-25T01:26:42Z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7949C33910294354891FEC35EB0B403B</vt:lpwstr>
  </property>
  <property fmtid="{D5CDD505-2E9C-101B-9397-08002B2CF9AE}" pid="3" name="KSOProductBuildVer">
    <vt:lpwstr>2052-11.1.0.11744</vt:lpwstr>
  </property>
</Properties>
</file>