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Sheet1!$A$3:$I$20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<sst xmlns="http://schemas.openxmlformats.org/spreadsheetml/2006/main" count="44" uniqueCount="35">
  <si>
    <t>2024年原粮储备生产基地(水稻）平罗县城关镇补助发放明细表</t>
  </si>
  <si>
    <t xml:space="preserve">                           单位：面积；亩；数量：公斤    </t>
  </si>
  <si>
    <t>序号</t>
  </si>
  <si>
    <t>售粮人</t>
  </si>
  <si>
    <t>基地地址</t>
  </si>
  <si>
    <t>核验面积</t>
  </si>
  <si>
    <t>实际收购数量</t>
  </si>
  <si>
    <t>实际收购亩数</t>
  </si>
  <si>
    <t>补贴面积</t>
  </si>
  <si>
    <t>补助资金</t>
  </si>
  <si>
    <t>备注</t>
  </si>
  <si>
    <t>闫登荣</t>
  </si>
  <si>
    <t>步口桥村一队</t>
  </si>
  <si>
    <t>刘建明</t>
  </si>
  <si>
    <t>唐小军</t>
  </si>
  <si>
    <t>王尽军</t>
  </si>
  <si>
    <t>步口桥村三队</t>
  </si>
  <si>
    <t>张宏利</t>
  </si>
  <si>
    <t>张学荣</t>
  </si>
  <si>
    <t>步口桥村四队</t>
  </si>
  <si>
    <t>张学文</t>
  </si>
  <si>
    <t>步口桥村五队</t>
  </si>
  <si>
    <t>陆国斌</t>
  </si>
  <si>
    <t>步口桥村六队</t>
  </si>
  <si>
    <t>李克荣</t>
  </si>
  <si>
    <t>李克伏</t>
  </si>
  <si>
    <t>陆发银</t>
  </si>
  <si>
    <t>刘志刚</t>
  </si>
  <si>
    <t>步口桥村七队</t>
  </si>
  <si>
    <t>李金荣</t>
  </si>
  <si>
    <t>郭严亮</t>
  </si>
  <si>
    <t>赵建涛</t>
  </si>
  <si>
    <t>沿河村二队</t>
  </si>
  <si>
    <t>李建明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</si>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</sst>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b/>
      <sz val="20"/>
      <name val="宋体"/>
      <charset val="134"/>
      <scheme val="major"/>
    </font>
    <font>
      <b/>
      <sz val="12"/>
      <name val="宋体"/>
      <charset val="134"/>
      <scheme val="major"/>
    </font>
    <font>
      <b/>
      <sz val="14"/>
      <name val="宋体"/>
      <charset val="134"/>
      <scheme val="major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12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zoomScale="85" zoomScaleNormal="85" workbookViewId="0">
      <selection activeCell="L6" sqref="L6"/>
    </sheetView>
  </sheetViews>
  <sheetFormatPr defaultColWidth="9" defaultRowHeight="14.4"/>
  <cols>
    <col min="1" max="1" width="7.84259259259259" customWidth="1"/>
    <col min="2" max="2" width="13.0740740740741" customWidth="1"/>
    <col min="3" max="3" width="21.3055555555556" customWidth="1"/>
    <col min="4" max="4" width="14.7685185185185" customWidth="1"/>
    <col min="5" max="5" width="15.1574074074074" customWidth="1"/>
    <col min="6" max="6" width="15.037037037037" customWidth="1"/>
    <col min="7" max="7" width="12.6296296296296" customWidth="1"/>
    <col min="8" max="8" width="13.6296296296296" customWidth="1"/>
    <col min="9" max="9" width="15.9444444444444" customWidth="1"/>
  </cols>
  <sheetData>
    <row r="1" s="1" customFormat="1" ht="35" customHeight="1" spans="1:9">
      <c r="A1" s="3" t="s">
        <v>0</v>
      </c>
      <c r="B1" s="3"/>
      <c r="C1" s="3"/>
      <c r="D1" s="4"/>
      <c r="E1" s="4"/>
      <c r="F1" s="4"/>
      <c r="G1" s="4"/>
      <c r="H1" s="3"/>
      <c r="I1" s="3"/>
    </row>
    <row r="2" s="1" customFormat="1" ht="15" customHeight="1" spans="1:9">
      <c r="A2" s="5"/>
      <c r="B2" s="6"/>
      <c r="C2" s="6"/>
      <c r="D2" s="7" t="s">
        <v>1</v>
      </c>
      <c r="E2" s="8"/>
      <c r="F2" s="8"/>
      <c r="G2" s="8"/>
      <c r="H2" s="9"/>
      <c r="I2" s="9"/>
    </row>
    <row r="3" s="2" customFormat="1" ht="45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s="2" customFormat="1" ht="35" customHeight="1" spans="1:9">
      <c r="A4" s="11">
        <v>1</v>
      </c>
      <c r="B4" s="12" t="s">
        <v>11</v>
      </c>
      <c r="C4" s="12" t="s">
        <v>12</v>
      </c>
      <c r="D4" s="13">
        <v>7.2</v>
      </c>
      <c r="E4" s="14">
        <v>2684</v>
      </c>
      <c r="F4" s="15">
        <v>6.71</v>
      </c>
      <c r="G4" s="16">
        <f>IF(D4&gt;F4,F4,D4)</f>
        <v>6.71</v>
      </c>
      <c r="H4" s="17">
        <f>G4*100</f>
        <v>671</v>
      </c>
      <c r="I4" s="11"/>
    </row>
    <row r="5" s="2" customFormat="1" ht="35" customHeight="1" spans="1:9">
      <c r="A5" s="11">
        <v>2</v>
      </c>
      <c r="B5" s="12" t="s">
        <v>13</v>
      </c>
      <c r="C5" s="12" t="s">
        <v>12</v>
      </c>
      <c r="D5" s="13">
        <v>2.2</v>
      </c>
      <c r="E5" s="12">
        <v>1749</v>
      </c>
      <c r="F5" s="15">
        <v>4.37</v>
      </c>
      <c r="G5" s="16">
        <f t="shared" ref="G5:G22" si="0">IF(D5&gt;F5,F5,D5)</f>
        <v>2.2</v>
      </c>
      <c r="H5" s="17">
        <f t="shared" ref="H5:H19" si="1">G5*100</f>
        <v>220</v>
      </c>
      <c r="I5" s="11"/>
    </row>
    <row r="6" s="2" customFormat="1" ht="35" customHeight="1" spans="1:9">
      <c r="A6" s="11">
        <v>3</v>
      </c>
      <c r="B6" s="14" t="s">
        <v>14</v>
      </c>
      <c r="C6" s="12" t="s">
        <v>12</v>
      </c>
      <c r="D6" s="18">
        <v>44.2</v>
      </c>
      <c r="E6" s="12">
        <v>21692</v>
      </c>
      <c r="F6" s="15">
        <v>54.23</v>
      </c>
      <c r="G6" s="16">
        <f t="shared" si="0"/>
        <v>44.2</v>
      </c>
      <c r="H6" s="17">
        <f t="shared" si="1"/>
        <v>4420</v>
      </c>
      <c r="I6" s="11"/>
    </row>
    <row r="7" s="2" customFormat="1" ht="35" customHeight="1" spans="1:9">
      <c r="A7" s="11">
        <v>4</v>
      </c>
      <c r="B7" s="14" t="s">
        <v>15</v>
      </c>
      <c r="C7" s="12" t="s">
        <v>16</v>
      </c>
      <c r="D7" s="18">
        <v>13</v>
      </c>
      <c r="E7" s="12">
        <v>7410</v>
      </c>
      <c r="F7" s="15">
        <v>18.53</v>
      </c>
      <c r="G7" s="16">
        <f t="shared" si="0"/>
        <v>13</v>
      </c>
      <c r="H7" s="17">
        <f t="shared" si="1"/>
        <v>1300</v>
      </c>
      <c r="I7" s="11"/>
    </row>
    <row r="8" s="2" customFormat="1" ht="35" customHeight="1" spans="1:9">
      <c r="A8" s="11">
        <v>5</v>
      </c>
      <c r="B8" s="14" t="s">
        <v>17</v>
      </c>
      <c r="C8" s="12" t="s">
        <v>16</v>
      </c>
      <c r="D8" s="18">
        <v>156.4</v>
      </c>
      <c r="E8" s="12">
        <v>120974</v>
      </c>
      <c r="F8" s="15">
        <v>302.43</v>
      </c>
      <c r="G8" s="16">
        <f t="shared" si="0"/>
        <v>156.4</v>
      </c>
      <c r="H8" s="17">
        <f t="shared" si="1"/>
        <v>15640</v>
      </c>
      <c r="I8" s="11"/>
    </row>
    <row r="9" ht="35" customHeight="1" spans="1:9">
      <c r="A9" s="11">
        <v>6</v>
      </c>
      <c r="B9" s="14" t="s">
        <v>18</v>
      </c>
      <c r="C9" s="12" t="s">
        <v>19</v>
      </c>
      <c r="D9" s="18">
        <v>2.2</v>
      </c>
      <c r="E9" s="12">
        <v>934</v>
      </c>
      <c r="F9" s="15">
        <v>2.33</v>
      </c>
      <c r="G9" s="16">
        <f t="shared" si="0"/>
        <v>2.2</v>
      </c>
      <c r="H9" s="17">
        <f t="shared" si="1"/>
        <v>220</v>
      </c>
      <c r="I9" s="20"/>
    </row>
    <row r="10" ht="35" customHeight="1" spans="1:9">
      <c r="A10" s="11">
        <v>7</v>
      </c>
      <c r="B10" s="14" t="s">
        <v>20</v>
      </c>
      <c r="C10" s="12" t="s">
        <v>21</v>
      </c>
      <c r="D10" s="18">
        <v>10.2</v>
      </c>
      <c r="E10" s="12">
        <v>11911</v>
      </c>
      <c r="F10" s="15">
        <v>29.78</v>
      </c>
      <c r="G10" s="16">
        <f t="shared" si="0"/>
        <v>10.2</v>
      </c>
      <c r="H10" s="17">
        <f t="shared" si="1"/>
        <v>1020</v>
      </c>
      <c r="I10" s="20"/>
    </row>
    <row r="11" ht="35" customHeight="1" spans="1:9">
      <c r="A11" s="11">
        <v>8</v>
      </c>
      <c r="B11" s="12" t="s">
        <v>22</v>
      </c>
      <c r="C11" s="12" t="s">
        <v>23</v>
      </c>
      <c r="D11" s="13">
        <v>8.2</v>
      </c>
      <c r="E11" s="12">
        <v>4146</v>
      </c>
      <c r="F11" s="15">
        <v>10.36</v>
      </c>
      <c r="G11" s="16">
        <f t="shared" si="0"/>
        <v>8.2</v>
      </c>
      <c r="H11" s="17">
        <f t="shared" si="1"/>
        <v>820</v>
      </c>
      <c r="I11" s="20"/>
    </row>
    <row r="12" ht="35" customHeight="1" spans="1:9">
      <c r="A12" s="11">
        <v>9</v>
      </c>
      <c r="B12" s="12" t="s">
        <v>24</v>
      </c>
      <c r="C12" s="12" t="s">
        <v>23</v>
      </c>
      <c r="D12" s="13">
        <v>3.4</v>
      </c>
      <c r="E12" s="12">
        <v>1634</v>
      </c>
      <c r="F12" s="15">
        <v>4.08</v>
      </c>
      <c r="G12" s="16">
        <f t="shared" si="0"/>
        <v>3.4</v>
      </c>
      <c r="H12" s="17">
        <f t="shared" si="1"/>
        <v>340</v>
      </c>
      <c r="I12" s="20"/>
    </row>
    <row r="13" ht="35" customHeight="1" spans="1:9">
      <c r="A13" s="11">
        <v>10</v>
      </c>
      <c r="B13" s="12" t="s">
        <v>25</v>
      </c>
      <c r="C13" s="12" t="s">
        <v>23</v>
      </c>
      <c r="D13" s="13">
        <v>2.8</v>
      </c>
      <c r="E13" s="12">
        <v>1886</v>
      </c>
      <c r="F13" s="15">
        <v>4.72</v>
      </c>
      <c r="G13" s="16">
        <f t="shared" si="0"/>
        <v>2.8</v>
      </c>
      <c r="H13" s="17">
        <f t="shared" si="1"/>
        <v>280</v>
      </c>
      <c r="I13" s="20"/>
    </row>
    <row r="14" ht="35" customHeight="1" spans="1:9">
      <c r="A14" s="11">
        <v>11</v>
      </c>
      <c r="B14" s="12" t="s">
        <v>26</v>
      </c>
      <c r="C14" s="12" t="s">
        <v>23</v>
      </c>
      <c r="D14" s="13">
        <v>1.6</v>
      </c>
      <c r="E14" s="12">
        <v>779</v>
      </c>
      <c r="F14" s="15">
        <v>1.95</v>
      </c>
      <c r="G14" s="16">
        <f t="shared" si="0"/>
        <v>1.6</v>
      </c>
      <c r="H14" s="17">
        <f t="shared" si="1"/>
        <v>160</v>
      </c>
      <c r="I14" s="20"/>
    </row>
    <row r="15" ht="35" customHeight="1" spans="1:9">
      <c r="A15" s="11">
        <v>12</v>
      </c>
      <c r="B15" s="12" t="s">
        <v>27</v>
      </c>
      <c r="C15" s="12" t="s">
        <v>28</v>
      </c>
      <c r="D15" s="13">
        <v>3.8</v>
      </c>
      <c r="E15" s="12">
        <v>2862</v>
      </c>
      <c r="F15" s="15">
        <v>7.16</v>
      </c>
      <c r="G15" s="16">
        <f t="shared" si="0"/>
        <v>3.8</v>
      </c>
      <c r="H15" s="17">
        <f t="shared" si="1"/>
        <v>380</v>
      </c>
      <c r="I15" s="20"/>
    </row>
    <row r="16" ht="35" customHeight="1" spans="1:9">
      <c r="A16" s="11">
        <v>13</v>
      </c>
      <c r="B16" s="12" t="s">
        <v>29</v>
      </c>
      <c r="C16" s="12" t="s">
        <v>28</v>
      </c>
      <c r="D16" s="13">
        <v>8.6</v>
      </c>
      <c r="E16" s="12">
        <v>3490</v>
      </c>
      <c r="F16" s="15">
        <v>8.73</v>
      </c>
      <c r="G16" s="16">
        <f t="shared" si="0"/>
        <v>8.6</v>
      </c>
      <c r="H16" s="17">
        <f t="shared" si="1"/>
        <v>860</v>
      </c>
      <c r="I16" s="20"/>
    </row>
    <row r="17" ht="35" customHeight="1" spans="1:9">
      <c r="A17" s="11">
        <v>14</v>
      </c>
      <c r="B17" s="12" t="s">
        <v>30</v>
      </c>
      <c r="C17" s="12" t="s">
        <v>23</v>
      </c>
      <c r="D17" s="13">
        <v>3.4</v>
      </c>
      <c r="E17" s="12">
        <v>1805</v>
      </c>
      <c r="F17" s="15">
        <v>4.51</v>
      </c>
      <c r="G17" s="16">
        <f t="shared" si="0"/>
        <v>3.4</v>
      </c>
      <c r="H17" s="17">
        <f t="shared" si="1"/>
        <v>340</v>
      </c>
      <c r="I17" s="20"/>
    </row>
    <row r="18" ht="35" customHeight="1" spans="1:9">
      <c r="A18" s="11">
        <v>15</v>
      </c>
      <c r="B18" s="12" t="s">
        <v>31</v>
      </c>
      <c r="C18" s="12" t="s">
        <v>32</v>
      </c>
      <c r="D18" s="13">
        <v>120</v>
      </c>
      <c r="E18" s="12">
        <v>89367</v>
      </c>
      <c r="F18" s="15">
        <v>223.42</v>
      </c>
      <c r="G18" s="16">
        <f t="shared" si="0"/>
        <v>120</v>
      </c>
      <c r="H18" s="17">
        <f t="shared" si="1"/>
        <v>12000</v>
      </c>
      <c r="I18" s="20"/>
    </row>
    <row r="19" ht="35" customHeight="1" spans="1:9">
      <c r="A19" s="11">
        <v>16</v>
      </c>
      <c r="B19" s="12" t="s">
        <v>33</v>
      </c>
      <c r="C19" s="12" t="s">
        <v>32</v>
      </c>
      <c r="D19" s="13">
        <v>10</v>
      </c>
      <c r="E19" s="12">
        <v>4814</v>
      </c>
      <c r="F19" s="15">
        <v>12.03</v>
      </c>
      <c r="G19" s="16">
        <f t="shared" si="0"/>
        <v>10</v>
      </c>
      <c r="H19" s="17">
        <f t="shared" si="1"/>
        <v>1000</v>
      </c>
      <c r="I19" s="20"/>
    </row>
    <row r="20" ht="35" customHeight="1" spans="1:9">
      <c r="A20" s="19" t="s">
        <v>34</v>
      </c>
      <c r="B20" s="19"/>
      <c r="C20" s="19"/>
      <c r="D20" s="19">
        <f>SUM(D4:D19)</f>
        <v>397.2</v>
      </c>
      <c r="E20" s="19">
        <f>SUM(E4:E19)</f>
        <v>278137</v>
      </c>
      <c r="F20" s="19">
        <f>SUM(F4:F19)</f>
        <v>695.34</v>
      </c>
      <c r="G20" s="19">
        <f>SUM(G4:G19)</f>
        <v>396.71</v>
      </c>
      <c r="H20" s="19">
        <f>SUM(H4:H19)</f>
        <v>39671</v>
      </c>
      <c r="I20" s="19"/>
    </row>
  </sheetData>
  <autoFilter xmlns:etc="http://www.wps.cn/officeDocument/2017/etCustomData" ref="A3:I20" etc:filterBottomFollowUsedRange="0">
    <extLst/>
  </autoFilter>
  <mergeCells count="4">
    <mergeCell ref="A1:I1"/>
    <mergeCell ref="A2:C2"/>
    <mergeCell ref="D2:I2"/>
    <mergeCell ref="A20:C20"/>
  </mergeCells>
  <conditionalFormatting sqref="B5:B12">
    <cfRule type="duplicateValues" dxfId="0" priority="2"/>
  </conditionalFormatting>
  <conditionalFormatting sqref="B13:B19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『土匪』</cp:lastModifiedBy>
  <dcterms:created xsi:type="dcterms:W3CDTF">2023-10-26T14:56:00Z</dcterms:created>
  <dcterms:modified xsi:type="dcterms:W3CDTF">2024-12-12T02:53:47Z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true</vt:bool>
  </property>
  <property fmtid="{D5CDD505-2E9C-101B-9397-08002B2CF9AE}" pid="4" name="ICV">
    <vt:lpwstr>9FBE9F38C9544B80AA5F1D16329F9BAC_13</vt:lpwstr>
  </property>
</Properties>
</file>