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<sst xmlns="http://schemas.openxmlformats.org/spreadsheetml/2006/main" count="313" uniqueCount="118">
  <si>
    <t>附件</t>
  </si>
  <si>
    <t>2024年平罗县公立医院公开招聘备案人员面试成绩及考试总成绩一览表</t>
  </si>
  <si>
    <t>序号</t>
  </si>
  <si>
    <t>报考单位</t>
  </si>
  <si>
    <t>岗位名称</t>
  </si>
  <si>
    <t>招聘人数</t>
  </si>
  <si>
    <t>姓名</t>
  </si>
  <si>
    <t>性
别</t>
  </si>
  <si>
    <t>准考证号</t>
  </si>
  <si>
    <t>成绩</t>
  </si>
  <si>
    <t>岗位排名</t>
  </si>
  <si>
    <t>备注</t>
  </si>
  <si>
    <t>笔试成绩*40%</t>
  </si>
  <si>
    <t>面试成绩*60%</t>
  </si>
  <si>
    <t>总成绩</t>
  </si>
  <si>
    <t>平罗县人民医院</t>
  </si>
  <si>
    <t>感染性疾病科</t>
  </si>
  <si>
    <t>张骞</t>
  </si>
  <si>
    <t>女</t>
  </si>
  <si>
    <t>杨树</t>
  </si>
  <si>
    <t>男</t>
  </si>
  <si>
    <t>司思</t>
  </si>
  <si>
    <t>刘艳霞</t>
  </si>
  <si>
    <t>缺考</t>
  </si>
  <si>
    <t>马蓉</t>
  </si>
  <si>
    <t>儿科</t>
  </si>
  <si>
    <t>李玲义</t>
  </si>
  <si>
    <t>张霄飞</t>
  </si>
  <si>
    <t>闫俊伊</t>
  </si>
  <si>
    <t>沙文俊</t>
  </si>
  <si>
    <t>吴柏合</t>
  </si>
  <si>
    <t>呼吸与危重症医学科</t>
  </si>
  <si>
    <t>赵思雯</t>
  </si>
  <si>
    <t>针灸推拿</t>
  </si>
  <si>
    <t>陈雪</t>
  </si>
  <si>
    <t>王施淇</t>
  </si>
  <si>
    <t>毛媛皓</t>
  </si>
  <si>
    <t>放射科（技师）</t>
  </si>
  <si>
    <t>冯沁</t>
  </si>
  <si>
    <t>张君莹</t>
  </si>
  <si>
    <t>丁梦莹</t>
  </si>
  <si>
    <t>宋丹辰</t>
  </si>
  <si>
    <t>郑思琪</t>
  </si>
  <si>
    <t>马泽清</t>
  </si>
  <si>
    <t>康复技师</t>
  </si>
  <si>
    <t>胡银霞</t>
  </si>
  <si>
    <t>田永兰</t>
  </si>
  <si>
    <t>刘娜娜</t>
  </si>
  <si>
    <t>李小旭</t>
  </si>
  <si>
    <t>向晓静</t>
  </si>
  <si>
    <t>穆晓玲</t>
  </si>
  <si>
    <t>平罗县中医医院</t>
  </si>
  <si>
    <t>中西医临床医师</t>
  </si>
  <si>
    <t>孙启睿</t>
  </si>
  <si>
    <t>武瑞云</t>
  </si>
  <si>
    <t>毛成宇</t>
  </si>
  <si>
    <t>针灸推拿医师</t>
  </si>
  <si>
    <t>陈建华</t>
  </si>
  <si>
    <t>李仕豪</t>
  </si>
  <si>
    <t>吴昊</t>
  </si>
  <si>
    <t>医学影像学医师</t>
  </si>
  <si>
    <t>王雪婷</t>
  </si>
  <si>
    <t>护理岗位1</t>
  </si>
  <si>
    <t>方自鑫</t>
  </si>
  <si>
    <t>王博</t>
  </si>
  <si>
    <t>秦月锋</t>
  </si>
  <si>
    <t>刘明杰</t>
  </si>
  <si>
    <t>白波</t>
  </si>
  <si>
    <t>杨旭升</t>
  </si>
  <si>
    <t>田荣</t>
  </si>
  <si>
    <t>徐家伟</t>
  </si>
  <si>
    <t>张志远</t>
  </si>
  <si>
    <t>张乐</t>
  </si>
  <si>
    <t>王海贵</t>
  </si>
  <si>
    <t>黄李印</t>
  </si>
  <si>
    <t>周少龙</t>
  </si>
  <si>
    <t>黑长兴</t>
  </si>
  <si>
    <t>杨涛</t>
  </si>
  <si>
    <t>马伏强</t>
  </si>
  <si>
    <t>护理岗位2</t>
  </si>
  <si>
    <t>马俊</t>
  </si>
  <si>
    <t>杨万花</t>
  </si>
  <si>
    <t>马海梅</t>
  </si>
  <si>
    <t>王恬恬</t>
  </si>
  <si>
    <t>韩舒</t>
  </si>
  <si>
    <t>杨安妮</t>
  </si>
  <si>
    <t>田苗</t>
  </si>
  <si>
    <t>马红</t>
  </si>
  <si>
    <t>丁家瑞</t>
  </si>
  <si>
    <t>剡筱</t>
  </si>
  <si>
    <t>胡蓉蓉</t>
  </si>
  <si>
    <t>马瑞</t>
  </si>
  <si>
    <t>陈雅琼</t>
  </si>
  <si>
    <t>张婷</t>
  </si>
  <si>
    <t>赵静娜</t>
  </si>
  <si>
    <t>付瑞红</t>
  </si>
  <si>
    <t>平罗县妇幼保健计划生育服务中心</t>
  </si>
  <si>
    <t>护理</t>
  </si>
  <si>
    <t>夏丽婷</t>
  </si>
  <si>
    <t>马佳宁</t>
  </si>
  <si>
    <t>杨梅</t>
  </si>
  <si>
    <t>何佳琪</t>
  </si>
  <si>
    <t>黄岩凤</t>
  </si>
  <si>
    <t>曹思雨</t>
  </si>
  <si>
    <t>芦梦忆</t>
  </si>
  <si>
    <t>马鑫雨</t>
  </si>
  <si>
    <t>黄佳瑶</t>
  </si>
  <si>
    <t>中医妇科</t>
  </si>
  <si>
    <t>田欣</t>
  </si>
  <si>
    <t>徐凯</t>
  </si>
  <si>
    <t>平罗县头闸镇中心卫生院</t>
  </si>
  <si>
    <t>贾文慧</t>
  </si>
  <si>
    <t>余梦莹</t>
  </si>
  <si>
    <t>张娟</t>
  </si>
  <si>
    <t>平罗县医疗健康总院</t>
  </si>
  <si>
    <t>综合管理办公室</t>
  </si>
  <si>
    <t>高丽</t>
  </si>
  <si>
    <t>马月花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</si>
</sst>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12" fillId="2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0" borderId="14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1" borderId="15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21" borderId="12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9" applyNumberFormat="true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49" fontId="1" fillId="0" borderId="0" xfId="9" applyNumberFormat="true" applyFont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49" fontId="2" fillId="0" borderId="3" xfId="0" applyNumberFormat="true" applyFont="true" applyBorder="true" applyAlignment="true">
      <alignment horizontal="center" vertical="center" wrapText="true"/>
    </xf>
    <xf numFmtId="0" fontId="0" fillId="0" borderId="3" xfId="0" applyBorder="true">
      <alignment vertical="center"/>
    </xf>
    <xf numFmtId="0" fontId="9" fillId="0" borderId="3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49" fontId="1" fillId="0" borderId="3" xfId="0" applyNumberFormat="true" applyFont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1" fillId="0" borderId="3" xfId="0" applyFont="true" applyFill="true" applyBorder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46" workbookViewId="0">
      <selection activeCell="A5" sqref="$A5:$XFD87"/>
    </sheetView>
  </sheetViews>
  <sheetFormatPr defaultColWidth="9" defaultRowHeight="15"/>
  <cols>
    <col min="2" max="2" width="18.5" customWidth="true"/>
    <col min="3" max="3" width="15.875" customWidth="true"/>
    <col min="7" max="7" width="14.75" customWidth="true"/>
    <col min="12" max="12" width="9" style="3"/>
  </cols>
  <sheetData>
    <row r="1" spans="1:12">
      <c r="A1" s="4" t="s">
        <v>0</v>
      </c>
      <c r="B1" s="5"/>
      <c r="C1" s="6"/>
      <c r="D1" s="6"/>
      <c r="E1" s="27"/>
      <c r="F1" s="27"/>
      <c r="G1" s="27"/>
      <c r="H1" s="27"/>
      <c r="I1" s="27"/>
      <c r="J1" s="6"/>
      <c r="K1" s="6"/>
      <c r="L1" s="33"/>
    </row>
    <row r="2" ht="45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4"/>
    </row>
    <row r="3" ht="34" customHeight="true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8" t="s">
        <v>9</v>
      </c>
      <c r="I3" s="35"/>
      <c r="J3" s="36"/>
      <c r="K3" s="9" t="s">
        <v>10</v>
      </c>
      <c r="L3" s="37" t="s">
        <v>11</v>
      </c>
    </row>
    <row r="4" ht="42" customHeight="true" spans="1:12">
      <c r="A4" s="10"/>
      <c r="B4" s="11"/>
      <c r="C4" s="11"/>
      <c r="D4" s="11"/>
      <c r="E4" s="11"/>
      <c r="F4" s="11"/>
      <c r="G4" s="11"/>
      <c r="H4" s="29" t="s">
        <v>12</v>
      </c>
      <c r="I4" s="29" t="s">
        <v>13</v>
      </c>
      <c r="J4" s="29" t="s">
        <v>14</v>
      </c>
      <c r="K4" s="11"/>
      <c r="L4" s="38"/>
    </row>
    <row r="5" ht="28" customHeight="true" spans="1:12">
      <c r="A5" s="10">
        <v>1</v>
      </c>
      <c r="B5" s="12" t="s">
        <v>15</v>
      </c>
      <c r="C5" s="13" t="s">
        <v>16</v>
      </c>
      <c r="D5" s="13">
        <v>2</v>
      </c>
      <c r="E5" s="14" t="s">
        <v>17</v>
      </c>
      <c r="F5" s="16" t="s">
        <v>18</v>
      </c>
      <c r="G5" s="14">
        <v>2024080107</v>
      </c>
      <c r="H5" s="14">
        <v>26.4</v>
      </c>
      <c r="I5" s="14">
        <v>50.16</v>
      </c>
      <c r="J5" s="14">
        <v>76.56</v>
      </c>
      <c r="K5" s="39">
        <v>1</v>
      </c>
      <c r="L5" s="40"/>
    </row>
    <row r="6" ht="28" customHeight="true" spans="1:12">
      <c r="A6" s="10">
        <v>2</v>
      </c>
      <c r="B6" s="12" t="s">
        <v>15</v>
      </c>
      <c r="C6" s="14" t="s">
        <v>16</v>
      </c>
      <c r="D6" s="13"/>
      <c r="E6" s="14" t="s">
        <v>19</v>
      </c>
      <c r="F6" s="16" t="s">
        <v>20</v>
      </c>
      <c r="G6" s="14">
        <v>2024080103</v>
      </c>
      <c r="H6" s="14">
        <v>20.8</v>
      </c>
      <c r="I6" s="14">
        <v>53.64</v>
      </c>
      <c r="J6" s="14">
        <v>74.44</v>
      </c>
      <c r="K6" s="39">
        <v>2</v>
      </c>
      <c r="L6" s="40"/>
    </row>
    <row r="7" ht="28" customHeight="true" spans="1:12">
      <c r="A7" s="10">
        <v>3</v>
      </c>
      <c r="B7" s="12" t="s">
        <v>15</v>
      </c>
      <c r="C7" s="13" t="s">
        <v>16</v>
      </c>
      <c r="D7" s="13"/>
      <c r="E7" s="14" t="s">
        <v>21</v>
      </c>
      <c r="F7" s="16" t="s">
        <v>18</v>
      </c>
      <c r="G7" s="14">
        <v>2024080108</v>
      </c>
      <c r="H7" s="14">
        <v>17.2</v>
      </c>
      <c r="I7" s="14">
        <v>48.36</v>
      </c>
      <c r="J7" s="14">
        <v>65.56</v>
      </c>
      <c r="K7" s="39">
        <v>3</v>
      </c>
      <c r="L7" s="40"/>
    </row>
    <row r="8" ht="28" customHeight="true" spans="1:12">
      <c r="A8" s="10">
        <v>4</v>
      </c>
      <c r="B8" s="12" t="s">
        <v>15</v>
      </c>
      <c r="C8" s="13" t="s">
        <v>16</v>
      </c>
      <c r="D8" s="13"/>
      <c r="E8" s="13" t="s">
        <v>22</v>
      </c>
      <c r="F8" s="16" t="s">
        <v>18</v>
      </c>
      <c r="G8" s="13">
        <v>2024080104</v>
      </c>
      <c r="H8" s="14"/>
      <c r="I8" s="14"/>
      <c r="J8" s="14"/>
      <c r="K8" s="39">
        <v>4</v>
      </c>
      <c r="L8" s="17" t="s">
        <v>23</v>
      </c>
    </row>
    <row r="9" ht="28" customHeight="true" spans="1:12">
      <c r="A9" s="10">
        <v>5</v>
      </c>
      <c r="B9" s="12" t="s">
        <v>15</v>
      </c>
      <c r="C9" s="13" t="s">
        <v>16</v>
      </c>
      <c r="D9" s="13"/>
      <c r="E9" s="14" t="s">
        <v>24</v>
      </c>
      <c r="F9" s="16" t="s">
        <v>18</v>
      </c>
      <c r="G9" s="14">
        <v>2024080102</v>
      </c>
      <c r="H9" s="14"/>
      <c r="I9" s="14"/>
      <c r="J9" s="14"/>
      <c r="K9" s="39">
        <v>5</v>
      </c>
      <c r="L9" s="17" t="s">
        <v>23</v>
      </c>
    </row>
    <row r="10" ht="28" customHeight="true" spans="1:12">
      <c r="A10" s="10">
        <v>6</v>
      </c>
      <c r="B10" s="12" t="s">
        <v>15</v>
      </c>
      <c r="C10" s="13" t="s">
        <v>25</v>
      </c>
      <c r="D10" s="13">
        <v>2</v>
      </c>
      <c r="E10" s="14" t="s">
        <v>26</v>
      </c>
      <c r="F10" s="16" t="s">
        <v>18</v>
      </c>
      <c r="G10" s="14">
        <v>2024080112</v>
      </c>
      <c r="H10" s="14">
        <v>22.4</v>
      </c>
      <c r="I10" s="14">
        <v>50.16</v>
      </c>
      <c r="J10" s="14">
        <v>72.56</v>
      </c>
      <c r="K10" s="39">
        <v>1</v>
      </c>
      <c r="L10" s="17"/>
    </row>
    <row r="11" ht="28" customHeight="true" spans="1:12">
      <c r="A11" s="10">
        <v>7</v>
      </c>
      <c r="B11" s="12" t="s">
        <v>15</v>
      </c>
      <c r="C11" s="13" t="s">
        <v>25</v>
      </c>
      <c r="D11" s="13"/>
      <c r="E11" s="14" t="s">
        <v>27</v>
      </c>
      <c r="F11" s="16" t="s">
        <v>18</v>
      </c>
      <c r="G11" s="14">
        <v>2024080114</v>
      </c>
      <c r="H11" s="14">
        <v>18</v>
      </c>
      <c r="I11" s="14">
        <v>48.24</v>
      </c>
      <c r="J11" s="14">
        <v>66.24</v>
      </c>
      <c r="K11" s="39">
        <v>2</v>
      </c>
      <c r="L11" s="17"/>
    </row>
    <row r="12" ht="28" customHeight="true" spans="1:12">
      <c r="A12" s="10">
        <v>8</v>
      </c>
      <c r="B12" s="12" t="s">
        <v>15</v>
      </c>
      <c r="C12" s="13" t="s">
        <v>25</v>
      </c>
      <c r="D12" s="13"/>
      <c r="E12" s="14" t="s">
        <v>28</v>
      </c>
      <c r="F12" s="16" t="s">
        <v>20</v>
      </c>
      <c r="G12" s="14">
        <v>2024080113</v>
      </c>
      <c r="H12" s="14">
        <v>15.2</v>
      </c>
      <c r="I12" s="14">
        <v>46.2</v>
      </c>
      <c r="J12" s="14">
        <v>61.4</v>
      </c>
      <c r="K12" s="39">
        <v>3</v>
      </c>
      <c r="L12" s="17"/>
    </row>
    <row r="13" ht="28" customHeight="true" spans="1:12">
      <c r="A13" s="10">
        <v>9</v>
      </c>
      <c r="B13" s="12" t="s">
        <v>15</v>
      </c>
      <c r="C13" s="13" t="s">
        <v>25</v>
      </c>
      <c r="D13" s="13"/>
      <c r="E13" s="14" t="s">
        <v>29</v>
      </c>
      <c r="F13" s="16" t="s">
        <v>20</v>
      </c>
      <c r="G13" s="14">
        <v>2024080111</v>
      </c>
      <c r="H13" s="14">
        <v>11.6</v>
      </c>
      <c r="I13" s="14">
        <v>45</v>
      </c>
      <c r="J13" s="14">
        <v>56.6</v>
      </c>
      <c r="K13" s="39">
        <v>4</v>
      </c>
      <c r="L13" s="17"/>
    </row>
    <row r="14" ht="28" customHeight="true" spans="1:12">
      <c r="A14" s="10">
        <v>10</v>
      </c>
      <c r="B14" s="12" t="s">
        <v>15</v>
      </c>
      <c r="C14" s="13" t="s">
        <v>25</v>
      </c>
      <c r="D14" s="13"/>
      <c r="E14" s="14" t="s">
        <v>30</v>
      </c>
      <c r="F14" s="16" t="s">
        <v>18</v>
      </c>
      <c r="G14" s="14">
        <v>2024080110</v>
      </c>
      <c r="H14" s="14"/>
      <c r="I14" s="41"/>
      <c r="J14" s="41"/>
      <c r="K14" s="39">
        <v>5</v>
      </c>
      <c r="L14" s="17" t="s">
        <v>23</v>
      </c>
    </row>
    <row r="15" ht="28" customHeight="true" spans="1:12">
      <c r="A15" s="10">
        <v>11</v>
      </c>
      <c r="B15" s="14" t="s">
        <v>15</v>
      </c>
      <c r="C15" s="14" t="s">
        <v>31</v>
      </c>
      <c r="D15" s="14">
        <v>1</v>
      </c>
      <c r="E15" s="14" t="s">
        <v>32</v>
      </c>
      <c r="F15" s="16" t="s">
        <v>18</v>
      </c>
      <c r="G15" s="14">
        <v>2024080115</v>
      </c>
      <c r="H15" s="14"/>
      <c r="I15" s="14"/>
      <c r="J15" s="14"/>
      <c r="K15" s="14">
        <v>1</v>
      </c>
      <c r="L15" s="17" t="s">
        <v>23</v>
      </c>
    </row>
    <row r="16" ht="28" customHeight="true" spans="1:12">
      <c r="A16" s="10">
        <v>12</v>
      </c>
      <c r="B16" s="15" t="s">
        <v>15</v>
      </c>
      <c r="C16" s="16" t="s">
        <v>33</v>
      </c>
      <c r="D16" s="13">
        <v>1</v>
      </c>
      <c r="E16" s="16" t="s">
        <v>34</v>
      </c>
      <c r="F16" s="16" t="s">
        <v>18</v>
      </c>
      <c r="G16" s="14">
        <v>2024080125</v>
      </c>
      <c r="H16" s="14">
        <v>25.2</v>
      </c>
      <c r="I16" s="14">
        <v>53.16</v>
      </c>
      <c r="J16" s="14">
        <v>78.36</v>
      </c>
      <c r="K16" s="39">
        <v>1</v>
      </c>
      <c r="L16" s="17"/>
    </row>
    <row r="17" ht="28" customHeight="true" spans="1:12">
      <c r="A17" s="10">
        <v>13</v>
      </c>
      <c r="B17" s="15" t="s">
        <v>15</v>
      </c>
      <c r="C17" s="16" t="s">
        <v>33</v>
      </c>
      <c r="D17" s="13"/>
      <c r="E17" s="16" t="s">
        <v>35</v>
      </c>
      <c r="F17" s="16" t="s">
        <v>18</v>
      </c>
      <c r="G17" s="14">
        <v>2024080122</v>
      </c>
      <c r="H17" s="14">
        <v>27.2</v>
      </c>
      <c r="I17" s="14">
        <v>50.88</v>
      </c>
      <c r="J17" s="14">
        <v>78.08</v>
      </c>
      <c r="K17" s="39">
        <v>2</v>
      </c>
      <c r="L17" s="17"/>
    </row>
    <row r="18" ht="28" customHeight="true" spans="1:12">
      <c r="A18" s="10">
        <v>14</v>
      </c>
      <c r="B18" s="15" t="s">
        <v>15</v>
      </c>
      <c r="C18" s="16" t="s">
        <v>33</v>
      </c>
      <c r="D18" s="13"/>
      <c r="E18" s="16" t="s">
        <v>36</v>
      </c>
      <c r="F18" s="16" t="s">
        <v>18</v>
      </c>
      <c r="G18" s="14">
        <v>2024080120</v>
      </c>
      <c r="H18" s="14">
        <v>24.8</v>
      </c>
      <c r="I18" s="14">
        <v>50.16</v>
      </c>
      <c r="J18" s="14">
        <v>74.96</v>
      </c>
      <c r="K18" s="39">
        <v>3</v>
      </c>
      <c r="L18" s="17"/>
    </row>
    <row r="19" ht="28" customHeight="true" spans="1:12">
      <c r="A19" s="10">
        <v>15</v>
      </c>
      <c r="B19" s="17" t="s">
        <v>15</v>
      </c>
      <c r="C19" s="18" t="s">
        <v>37</v>
      </c>
      <c r="D19" s="19">
        <v>2</v>
      </c>
      <c r="E19" s="23" t="s">
        <v>38</v>
      </c>
      <c r="F19" s="16" t="s">
        <v>20</v>
      </c>
      <c r="G19" s="13">
        <v>2024080152</v>
      </c>
      <c r="H19" s="14">
        <v>34.2</v>
      </c>
      <c r="I19" s="14">
        <v>55.08</v>
      </c>
      <c r="J19" s="14">
        <v>89.28</v>
      </c>
      <c r="K19" s="42">
        <v>1</v>
      </c>
      <c r="L19" s="43"/>
    </row>
    <row r="20" ht="28" customHeight="true" spans="1:12">
      <c r="A20" s="10">
        <v>16</v>
      </c>
      <c r="B20" s="17" t="s">
        <v>15</v>
      </c>
      <c r="C20" s="18" t="s">
        <v>37</v>
      </c>
      <c r="D20" s="20"/>
      <c r="E20" s="30" t="s">
        <v>39</v>
      </c>
      <c r="F20" s="16" t="s">
        <v>18</v>
      </c>
      <c r="G20" s="16">
        <v>2024080172</v>
      </c>
      <c r="H20" s="14">
        <v>32.8</v>
      </c>
      <c r="I20" s="14">
        <v>54.6</v>
      </c>
      <c r="J20" s="14">
        <v>87.4</v>
      </c>
      <c r="K20" s="42">
        <v>2</v>
      </c>
      <c r="L20" s="15"/>
    </row>
    <row r="21" ht="28" customHeight="true" spans="1:12">
      <c r="A21" s="10">
        <v>17</v>
      </c>
      <c r="B21" s="17" t="s">
        <v>15</v>
      </c>
      <c r="C21" s="18" t="s">
        <v>37</v>
      </c>
      <c r="D21" s="20"/>
      <c r="E21" s="23" t="s">
        <v>40</v>
      </c>
      <c r="F21" s="16" t="s">
        <v>18</v>
      </c>
      <c r="G21" s="16">
        <v>2024080150</v>
      </c>
      <c r="H21" s="14">
        <v>30.8</v>
      </c>
      <c r="I21" s="14">
        <v>50.04</v>
      </c>
      <c r="J21" s="14">
        <v>80.84</v>
      </c>
      <c r="K21" s="42">
        <v>3</v>
      </c>
      <c r="L21" s="15"/>
    </row>
    <row r="22" ht="28" customHeight="true" spans="1:12">
      <c r="A22" s="10">
        <v>18</v>
      </c>
      <c r="B22" s="17" t="s">
        <v>15</v>
      </c>
      <c r="C22" s="18" t="s">
        <v>37</v>
      </c>
      <c r="D22" s="20"/>
      <c r="E22" s="23" t="s">
        <v>41</v>
      </c>
      <c r="F22" s="16" t="s">
        <v>20</v>
      </c>
      <c r="G22" s="16">
        <v>2024080147</v>
      </c>
      <c r="H22" s="14">
        <v>27.2</v>
      </c>
      <c r="I22" s="14">
        <v>48.96</v>
      </c>
      <c r="J22" s="14">
        <v>76.16</v>
      </c>
      <c r="K22" s="42">
        <v>4</v>
      </c>
      <c r="L22" s="15"/>
    </row>
    <row r="23" ht="28" customHeight="true" spans="1:12">
      <c r="A23" s="10">
        <v>19</v>
      </c>
      <c r="B23" s="17" t="s">
        <v>15</v>
      </c>
      <c r="C23" s="18" t="s">
        <v>37</v>
      </c>
      <c r="D23" s="20"/>
      <c r="E23" s="23" t="s">
        <v>42</v>
      </c>
      <c r="F23" s="16" t="s">
        <v>18</v>
      </c>
      <c r="G23" s="16">
        <v>2024080157</v>
      </c>
      <c r="H23" s="14">
        <v>27</v>
      </c>
      <c r="I23" s="14">
        <v>45.96</v>
      </c>
      <c r="J23" s="14">
        <v>72.96</v>
      </c>
      <c r="K23" s="42">
        <v>5</v>
      </c>
      <c r="L23" s="15"/>
    </row>
    <row r="24" ht="28" customHeight="true" spans="1:12">
      <c r="A24" s="10">
        <v>20</v>
      </c>
      <c r="B24" s="17" t="s">
        <v>15</v>
      </c>
      <c r="C24" s="18" t="s">
        <v>37</v>
      </c>
      <c r="D24" s="20"/>
      <c r="E24" s="23" t="s">
        <v>43</v>
      </c>
      <c r="F24" s="16" t="s">
        <v>20</v>
      </c>
      <c r="G24" s="16">
        <v>2024080159</v>
      </c>
      <c r="H24" s="14"/>
      <c r="I24" s="14"/>
      <c r="J24" s="14"/>
      <c r="K24" s="42">
        <v>6</v>
      </c>
      <c r="L24" s="17" t="s">
        <v>23</v>
      </c>
    </row>
    <row r="25" ht="28" customHeight="true" spans="1:12">
      <c r="A25" s="10">
        <v>21</v>
      </c>
      <c r="B25" s="17" t="s">
        <v>15</v>
      </c>
      <c r="C25" s="18" t="s">
        <v>44</v>
      </c>
      <c r="D25" s="21">
        <v>2</v>
      </c>
      <c r="E25" s="23" t="s">
        <v>45</v>
      </c>
      <c r="F25" s="16" t="s">
        <v>18</v>
      </c>
      <c r="G25" s="23">
        <v>2024080144</v>
      </c>
      <c r="H25" s="14">
        <v>26.8</v>
      </c>
      <c r="I25" s="14">
        <v>54.72</v>
      </c>
      <c r="J25" s="14">
        <v>81.52</v>
      </c>
      <c r="K25" s="42">
        <v>1</v>
      </c>
      <c r="L25" s="17"/>
    </row>
    <row r="26" ht="28" customHeight="true" spans="1:12">
      <c r="A26" s="10">
        <v>22</v>
      </c>
      <c r="B26" s="17" t="s">
        <v>15</v>
      </c>
      <c r="C26" s="18" t="s">
        <v>44</v>
      </c>
      <c r="D26" s="22"/>
      <c r="E26" s="23" t="s">
        <v>46</v>
      </c>
      <c r="F26" s="16" t="s">
        <v>18</v>
      </c>
      <c r="G26" s="30">
        <v>2024080145</v>
      </c>
      <c r="H26" s="14">
        <v>28.8</v>
      </c>
      <c r="I26" s="14">
        <v>52.08</v>
      </c>
      <c r="J26" s="14">
        <v>80.88</v>
      </c>
      <c r="K26" s="42">
        <v>2</v>
      </c>
      <c r="L26" s="17"/>
    </row>
    <row r="27" ht="28" customHeight="true" spans="1:12">
      <c r="A27" s="10">
        <v>23</v>
      </c>
      <c r="B27" s="17" t="s">
        <v>15</v>
      </c>
      <c r="C27" s="18" t="s">
        <v>44</v>
      </c>
      <c r="D27" s="22"/>
      <c r="E27" s="18" t="s">
        <v>47</v>
      </c>
      <c r="F27" s="16" t="s">
        <v>18</v>
      </c>
      <c r="G27" s="23">
        <v>2024080135</v>
      </c>
      <c r="H27" s="14">
        <v>28.4</v>
      </c>
      <c r="I27" s="14">
        <v>47.88</v>
      </c>
      <c r="J27" s="14">
        <v>76.28</v>
      </c>
      <c r="K27" s="42">
        <v>3</v>
      </c>
      <c r="L27" s="17"/>
    </row>
    <row r="28" ht="28" customHeight="true" spans="1:12">
      <c r="A28" s="10">
        <v>24</v>
      </c>
      <c r="B28" s="17" t="s">
        <v>15</v>
      </c>
      <c r="C28" s="18" t="s">
        <v>44</v>
      </c>
      <c r="D28" s="22"/>
      <c r="E28" s="23" t="s">
        <v>48</v>
      </c>
      <c r="F28" s="16" t="s">
        <v>20</v>
      </c>
      <c r="G28" s="23">
        <v>2024080138</v>
      </c>
      <c r="H28" s="14"/>
      <c r="I28" s="14"/>
      <c r="J28" s="14"/>
      <c r="K28" s="42">
        <v>4</v>
      </c>
      <c r="L28" s="17" t="s">
        <v>23</v>
      </c>
    </row>
    <row r="29" ht="28" customHeight="true" spans="1:12">
      <c r="A29" s="10">
        <v>25</v>
      </c>
      <c r="B29" s="17" t="s">
        <v>15</v>
      </c>
      <c r="C29" s="18" t="s">
        <v>44</v>
      </c>
      <c r="D29" s="22"/>
      <c r="E29" s="23" t="s">
        <v>49</v>
      </c>
      <c r="F29" s="16" t="s">
        <v>18</v>
      </c>
      <c r="G29" s="16">
        <v>2024080134</v>
      </c>
      <c r="H29" s="14"/>
      <c r="I29" s="14"/>
      <c r="J29" s="14"/>
      <c r="K29" s="42">
        <v>5</v>
      </c>
      <c r="L29" s="17" t="s">
        <v>23</v>
      </c>
    </row>
    <row r="30" ht="28" customHeight="true" spans="1:12">
      <c r="A30" s="10">
        <v>26</v>
      </c>
      <c r="B30" s="17" t="s">
        <v>15</v>
      </c>
      <c r="C30" s="18" t="s">
        <v>44</v>
      </c>
      <c r="D30" s="22"/>
      <c r="E30" s="23" t="s">
        <v>50</v>
      </c>
      <c r="F30" s="16" t="s">
        <v>18</v>
      </c>
      <c r="G30" s="23">
        <v>2024080137</v>
      </c>
      <c r="H30" s="14"/>
      <c r="I30" s="14"/>
      <c r="J30" s="14"/>
      <c r="K30" s="42">
        <v>6</v>
      </c>
      <c r="L30" s="17" t="s">
        <v>23</v>
      </c>
    </row>
    <row r="31" ht="28" customHeight="true" spans="1:12">
      <c r="A31" s="10">
        <v>27</v>
      </c>
      <c r="B31" s="23" t="s">
        <v>51</v>
      </c>
      <c r="C31" s="24" t="s">
        <v>52</v>
      </c>
      <c r="D31" s="24">
        <v>1</v>
      </c>
      <c r="E31" s="23" t="s">
        <v>53</v>
      </c>
      <c r="F31" s="23" t="s">
        <v>20</v>
      </c>
      <c r="G31" s="23">
        <v>2024080117</v>
      </c>
      <c r="H31" s="31">
        <v>25.6</v>
      </c>
      <c r="I31" s="31">
        <v>50.88</v>
      </c>
      <c r="J31" s="23">
        <f>H31+I31</f>
        <v>76.48</v>
      </c>
      <c r="K31" s="23">
        <v>1</v>
      </c>
      <c r="L31" s="38"/>
    </row>
    <row r="32" ht="28" customHeight="true" spans="1:12">
      <c r="A32" s="10">
        <v>28</v>
      </c>
      <c r="B32" s="23" t="s">
        <v>51</v>
      </c>
      <c r="C32" s="25"/>
      <c r="D32" s="25"/>
      <c r="E32" s="23" t="s">
        <v>54</v>
      </c>
      <c r="F32" s="23" t="s">
        <v>18</v>
      </c>
      <c r="G32" s="23">
        <v>2024080118</v>
      </c>
      <c r="H32" s="31">
        <v>26.4</v>
      </c>
      <c r="I32" s="31">
        <v>48.48</v>
      </c>
      <c r="J32" s="23">
        <f t="shared" ref="J32:J37" si="0">H32+I32</f>
        <v>74.88</v>
      </c>
      <c r="K32" s="23">
        <v>2</v>
      </c>
      <c r="L32" s="38"/>
    </row>
    <row r="33" ht="28" customHeight="true" spans="1:12">
      <c r="A33" s="10">
        <v>29</v>
      </c>
      <c r="B33" s="23" t="s">
        <v>51</v>
      </c>
      <c r="C33" s="26"/>
      <c r="D33" s="26"/>
      <c r="E33" s="32" t="s">
        <v>55</v>
      </c>
      <c r="F33" s="23" t="s">
        <v>20</v>
      </c>
      <c r="G33" s="32">
        <v>2024080119</v>
      </c>
      <c r="H33" s="31"/>
      <c r="I33" s="31"/>
      <c r="J33" s="23"/>
      <c r="K33" s="23"/>
      <c r="L33" s="38" t="s">
        <v>23</v>
      </c>
    </row>
    <row r="34" ht="28" customHeight="true" spans="1:12">
      <c r="A34" s="10">
        <v>30</v>
      </c>
      <c r="B34" s="23" t="s">
        <v>51</v>
      </c>
      <c r="C34" s="24" t="s">
        <v>56</v>
      </c>
      <c r="D34" s="24">
        <v>1</v>
      </c>
      <c r="E34" s="23" t="s">
        <v>57</v>
      </c>
      <c r="F34" s="23" t="s">
        <v>20</v>
      </c>
      <c r="G34" s="23">
        <v>2024080126</v>
      </c>
      <c r="H34" s="31">
        <v>27.6</v>
      </c>
      <c r="I34" s="31">
        <v>52.2</v>
      </c>
      <c r="J34" s="23">
        <f t="shared" si="0"/>
        <v>79.8</v>
      </c>
      <c r="K34" s="23">
        <v>1</v>
      </c>
      <c r="L34" s="38"/>
    </row>
    <row r="35" ht="28" customHeight="true" spans="1:12">
      <c r="A35" s="10">
        <v>31</v>
      </c>
      <c r="B35" s="23" t="s">
        <v>51</v>
      </c>
      <c r="C35" s="25"/>
      <c r="D35" s="25"/>
      <c r="E35" s="23" t="s">
        <v>58</v>
      </c>
      <c r="F35" s="23" t="s">
        <v>20</v>
      </c>
      <c r="G35" s="23">
        <v>2024080129</v>
      </c>
      <c r="H35" s="31">
        <v>24.8</v>
      </c>
      <c r="I35" s="31">
        <v>51.24</v>
      </c>
      <c r="J35" s="23">
        <f t="shared" si="0"/>
        <v>76.04</v>
      </c>
      <c r="K35" s="23">
        <v>2</v>
      </c>
      <c r="L35" s="38"/>
    </row>
    <row r="36" ht="28" customHeight="true" spans="1:12">
      <c r="A36" s="10">
        <v>32</v>
      </c>
      <c r="B36" s="23" t="s">
        <v>51</v>
      </c>
      <c r="C36" s="26"/>
      <c r="D36" s="26"/>
      <c r="E36" s="23" t="s">
        <v>59</v>
      </c>
      <c r="F36" s="23" t="s">
        <v>20</v>
      </c>
      <c r="G36" s="23">
        <v>2024080118</v>
      </c>
      <c r="H36" s="31">
        <v>21.6</v>
      </c>
      <c r="I36" s="31">
        <v>49.32</v>
      </c>
      <c r="J36" s="23">
        <f t="shared" si="0"/>
        <v>70.92</v>
      </c>
      <c r="K36" s="23">
        <v>3</v>
      </c>
      <c r="L36" s="38"/>
    </row>
    <row r="37" ht="28" customHeight="true" spans="1:12">
      <c r="A37" s="10">
        <v>33</v>
      </c>
      <c r="B37" s="23" t="s">
        <v>51</v>
      </c>
      <c r="C37" s="23" t="s">
        <v>60</v>
      </c>
      <c r="D37" s="23">
        <v>1</v>
      </c>
      <c r="E37" s="23" t="s">
        <v>61</v>
      </c>
      <c r="F37" s="23" t="s">
        <v>18</v>
      </c>
      <c r="G37" s="23">
        <v>2024080116</v>
      </c>
      <c r="H37" s="31">
        <v>16</v>
      </c>
      <c r="I37" s="31">
        <v>48.6</v>
      </c>
      <c r="J37" s="23">
        <f t="shared" si="0"/>
        <v>64.6</v>
      </c>
      <c r="K37" s="23">
        <v>1</v>
      </c>
      <c r="L37" s="38"/>
    </row>
    <row r="38" ht="28" customHeight="true" spans="1:12">
      <c r="A38" s="10">
        <v>34</v>
      </c>
      <c r="B38" s="23" t="s">
        <v>51</v>
      </c>
      <c r="C38" s="24" t="s">
        <v>62</v>
      </c>
      <c r="D38" s="24">
        <v>5</v>
      </c>
      <c r="E38" s="23" t="s">
        <v>63</v>
      </c>
      <c r="F38" s="23" t="s">
        <v>20</v>
      </c>
      <c r="G38" s="23">
        <v>20240801102</v>
      </c>
      <c r="H38" s="23">
        <v>28.4</v>
      </c>
      <c r="I38" s="23">
        <v>51.12</v>
      </c>
      <c r="J38" s="23">
        <v>79.52</v>
      </c>
      <c r="K38" s="23">
        <v>1</v>
      </c>
      <c r="L38" s="44"/>
    </row>
    <row r="39" ht="28" customHeight="true" spans="1:12">
      <c r="A39" s="10">
        <v>35</v>
      </c>
      <c r="B39" s="23" t="s">
        <v>51</v>
      </c>
      <c r="C39" s="25"/>
      <c r="D39" s="25"/>
      <c r="E39" s="23" t="s">
        <v>64</v>
      </c>
      <c r="F39" s="23" t="s">
        <v>20</v>
      </c>
      <c r="G39" s="23">
        <v>20240801115</v>
      </c>
      <c r="H39" s="23">
        <v>27.2</v>
      </c>
      <c r="I39" s="23">
        <v>49.56</v>
      </c>
      <c r="J39" s="23">
        <v>76.76</v>
      </c>
      <c r="K39" s="23">
        <v>2</v>
      </c>
      <c r="L39" s="44"/>
    </row>
    <row r="40" ht="28" customHeight="true" spans="1:12">
      <c r="A40" s="10">
        <v>36</v>
      </c>
      <c r="B40" s="23" t="s">
        <v>51</v>
      </c>
      <c r="C40" s="25"/>
      <c r="D40" s="25"/>
      <c r="E40" s="23" t="s">
        <v>65</v>
      </c>
      <c r="F40" s="23" t="s">
        <v>20</v>
      </c>
      <c r="G40" s="23">
        <v>20240801113</v>
      </c>
      <c r="H40" s="23">
        <v>26</v>
      </c>
      <c r="I40" s="23">
        <v>49.68</v>
      </c>
      <c r="J40" s="23">
        <v>75.68</v>
      </c>
      <c r="K40" s="23">
        <v>3</v>
      </c>
      <c r="L40" s="44"/>
    </row>
    <row r="41" ht="28" customHeight="true" spans="1:12">
      <c r="A41" s="10">
        <v>37</v>
      </c>
      <c r="B41" s="23" t="s">
        <v>51</v>
      </c>
      <c r="C41" s="25"/>
      <c r="D41" s="25"/>
      <c r="E41" s="23" t="s">
        <v>66</v>
      </c>
      <c r="F41" s="23" t="s">
        <v>20</v>
      </c>
      <c r="G41" s="23">
        <v>20240801108</v>
      </c>
      <c r="H41" s="23">
        <v>26.4</v>
      </c>
      <c r="I41" s="23">
        <v>49.08</v>
      </c>
      <c r="J41" s="23">
        <v>75.48</v>
      </c>
      <c r="K41" s="23">
        <v>4</v>
      </c>
      <c r="L41" s="44"/>
    </row>
    <row r="42" ht="28" customHeight="true" spans="1:12">
      <c r="A42" s="10">
        <v>38</v>
      </c>
      <c r="B42" s="23" t="s">
        <v>51</v>
      </c>
      <c r="C42" s="25"/>
      <c r="D42" s="25"/>
      <c r="E42" s="23" t="s">
        <v>67</v>
      </c>
      <c r="F42" s="23" t="s">
        <v>20</v>
      </c>
      <c r="G42" s="23">
        <v>20240801100</v>
      </c>
      <c r="H42" s="23">
        <v>24.4</v>
      </c>
      <c r="I42" s="23">
        <v>49.32</v>
      </c>
      <c r="J42" s="23">
        <v>73.72</v>
      </c>
      <c r="K42" s="23">
        <v>5</v>
      </c>
      <c r="L42" s="44"/>
    </row>
    <row r="43" ht="28" customHeight="true" spans="1:12">
      <c r="A43" s="10">
        <v>39</v>
      </c>
      <c r="B43" s="23" t="s">
        <v>51</v>
      </c>
      <c r="C43" s="25"/>
      <c r="D43" s="25"/>
      <c r="E43" s="23" t="s">
        <v>68</v>
      </c>
      <c r="F43" s="23" t="s">
        <v>20</v>
      </c>
      <c r="G43" s="23">
        <v>20240801121</v>
      </c>
      <c r="H43" s="23">
        <v>24</v>
      </c>
      <c r="I43" s="23">
        <v>49.56</v>
      </c>
      <c r="J43" s="23">
        <v>73.56</v>
      </c>
      <c r="K43" s="23">
        <v>6</v>
      </c>
      <c r="L43" s="44"/>
    </row>
    <row r="44" ht="28" customHeight="true" spans="1:12">
      <c r="A44" s="10">
        <v>40</v>
      </c>
      <c r="B44" s="23" t="s">
        <v>51</v>
      </c>
      <c r="C44" s="25"/>
      <c r="D44" s="25"/>
      <c r="E44" s="23" t="s">
        <v>69</v>
      </c>
      <c r="F44" s="23" t="s">
        <v>20</v>
      </c>
      <c r="G44" s="23">
        <v>20240801114</v>
      </c>
      <c r="H44" s="23">
        <v>24.4</v>
      </c>
      <c r="I44" s="23">
        <v>48.6</v>
      </c>
      <c r="J44" s="23">
        <v>73</v>
      </c>
      <c r="K44" s="23">
        <v>7</v>
      </c>
      <c r="L44" s="44"/>
    </row>
    <row r="45" ht="28" customHeight="true" spans="1:12">
      <c r="A45" s="10">
        <v>41</v>
      </c>
      <c r="B45" s="23" t="s">
        <v>51</v>
      </c>
      <c r="C45" s="25"/>
      <c r="D45" s="25"/>
      <c r="E45" s="23" t="s">
        <v>70</v>
      </c>
      <c r="F45" s="23" t="s">
        <v>20</v>
      </c>
      <c r="G45" s="23">
        <v>20240801117</v>
      </c>
      <c r="H45" s="23">
        <v>21.6</v>
      </c>
      <c r="I45" s="23">
        <v>49.92</v>
      </c>
      <c r="J45" s="23">
        <v>71.52</v>
      </c>
      <c r="K45" s="23">
        <v>8</v>
      </c>
      <c r="L45" s="44"/>
    </row>
    <row r="46" ht="28" customHeight="true" spans="1:12">
      <c r="A46" s="10">
        <v>42</v>
      </c>
      <c r="B46" s="23" t="s">
        <v>51</v>
      </c>
      <c r="C46" s="25"/>
      <c r="D46" s="25"/>
      <c r="E46" s="23" t="s">
        <v>71</v>
      </c>
      <c r="F46" s="23" t="s">
        <v>20</v>
      </c>
      <c r="G46" s="23">
        <v>20240801125</v>
      </c>
      <c r="H46" s="23">
        <v>23.2</v>
      </c>
      <c r="I46" s="23">
        <v>44.4</v>
      </c>
      <c r="J46" s="23">
        <v>67.6</v>
      </c>
      <c r="K46" s="23">
        <v>9</v>
      </c>
      <c r="L46" s="44"/>
    </row>
    <row r="47" ht="28" customHeight="true" spans="1:12">
      <c r="A47" s="10">
        <v>43</v>
      </c>
      <c r="B47" s="23" t="s">
        <v>51</v>
      </c>
      <c r="C47" s="25"/>
      <c r="D47" s="25"/>
      <c r="E47" s="23" t="s">
        <v>72</v>
      </c>
      <c r="F47" s="23" t="s">
        <v>20</v>
      </c>
      <c r="G47" s="23">
        <v>20240801124</v>
      </c>
      <c r="H47" s="23">
        <v>21.2</v>
      </c>
      <c r="I47" s="23">
        <v>45.6</v>
      </c>
      <c r="J47" s="23">
        <v>66.8</v>
      </c>
      <c r="K47" s="23">
        <v>10</v>
      </c>
      <c r="L47" s="44"/>
    </row>
    <row r="48" ht="28" customHeight="true" spans="1:12">
      <c r="A48" s="10">
        <v>44</v>
      </c>
      <c r="B48" s="23" t="s">
        <v>51</v>
      </c>
      <c r="C48" s="25"/>
      <c r="D48" s="25"/>
      <c r="E48" s="23" t="s">
        <v>73</v>
      </c>
      <c r="F48" s="23" t="s">
        <v>20</v>
      </c>
      <c r="G48" s="23">
        <v>20240801116</v>
      </c>
      <c r="H48" s="23">
        <v>21.6</v>
      </c>
      <c r="I48" s="23">
        <v>45</v>
      </c>
      <c r="J48" s="23">
        <v>66.6</v>
      </c>
      <c r="K48" s="23">
        <v>11</v>
      </c>
      <c r="L48" s="44"/>
    </row>
    <row r="49" ht="28" customHeight="true" spans="1:12">
      <c r="A49" s="10">
        <v>45</v>
      </c>
      <c r="B49" s="23" t="s">
        <v>51</v>
      </c>
      <c r="C49" s="25"/>
      <c r="D49" s="25"/>
      <c r="E49" s="23" t="s">
        <v>74</v>
      </c>
      <c r="F49" s="23" t="s">
        <v>20</v>
      </c>
      <c r="G49" s="23">
        <v>20240801104</v>
      </c>
      <c r="H49" s="23">
        <v>21.6</v>
      </c>
      <c r="I49" s="23">
        <v>44.88</v>
      </c>
      <c r="J49" s="23">
        <v>66.48</v>
      </c>
      <c r="K49" s="23">
        <v>12</v>
      </c>
      <c r="L49" s="44"/>
    </row>
    <row r="50" ht="28" customHeight="true" spans="1:12">
      <c r="A50" s="10">
        <v>46</v>
      </c>
      <c r="B50" s="23" t="s">
        <v>51</v>
      </c>
      <c r="C50" s="25"/>
      <c r="D50" s="25"/>
      <c r="E50" s="23" t="s">
        <v>75</v>
      </c>
      <c r="F50" s="23" t="s">
        <v>20</v>
      </c>
      <c r="G50" s="23">
        <v>20240804126</v>
      </c>
      <c r="H50" s="23">
        <v>20.8</v>
      </c>
      <c r="I50" s="23">
        <v>45.6</v>
      </c>
      <c r="J50" s="23">
        <v>66.4</v>
      </c>
      <c r="K50" s="23">
        <v>13</v>
      </c>
      <c r="L50" s="44"/>
    </row>
    <row r="51" ht="28" customHeight="true" spans="1:12">
      <c r="A51" s="10">
        <v>47</v>
      </c>
      <c r="B51" s="23" t="s">
        <v>51</v>
      </c>
      <c r="C51" s="25"/>
      <c r="D51" s="25"/>
      <c r="E51" s="23" t="s">
        <v>76</v>
      </c>
      <c r="F51" s="23" t="s">
        <v>20</v>
      </c>
      <c r="G51" s="23">
        <v>20240801103</v>
      </c>
      <c r="H51" s="23">
        <v>22.8</v>
      </c>
      <c r="I51" s="23">
        <v>43.2</v>
      </c>
      <c r="J51" s="23">
        <v>66</v>
      </c>
      <c r="K51" s="23">
        <v>14</v>
      </c>
      <c r="L51" s="44"/>
    </row>
    <row r="52" ht="28" customHeight="true" spans="1:12">
      <c r="A52" s="10">
        <v>48</v>
      </c>
      <c r="B52" s="23" t="s">
        <v>51</v>
      </c>
      <c r="C52" s="25"/>
      <c r="D52" s="25"/>
      <c r="E52" s="23" t="s">
        <v>77</v>
      </c>
      <c r="F52" s="23" t="s">
        <v>20</v>
      </c>
      <c r="G52" s="23">
        <v>20240801119</v>
      </c>
      <c r="H52" s="23">
        <v>20.4</v>
      </c>
      <c r="I52" s="23">
        <v>42.6</v>
      </c>
      <c r="J52" s="23">
        <v>63</v>
      </c>
      <c r="K52" s="23">
        <v>15</v>
      </c>
      <c r="L52" s="44"/>
    </row>
    <row r="53" customFormat="true" ht="28" customHeight="true" spans="1:12">
      <c r="A53" s="10">
        <v>49</v>
      </c>
      <c r="B53" s="23" t="s">
        <v>51</v>
      </c>
      <c r="C53" s="25"/>
      <c r="D53" s="25"/>
      <c r="E53" s="23" t="s">
        <v>78</v>
      </c>
      <c r="F53" s="23" t="s">
        <v>20</v>
      </c>
      <c r="G53" s="23">
        <v>20240801111</v>
      </c>
      <c r="H53" s="23"/>
      <c r="I53" s="23"/>
      <c r="J53" s="23"/>
      <c r="K53" s="23"/>
      <c r="L53" s="44" t="s">
        <v>23</v>
      </c>
    </row>
    <row r="54" s="1" customFormat="true" ht="28" customHeight="true" spans="1:12">
      <c r="A54" s="10">
        <v>50</v>
      </c>
      <c r="B54" s="23" t="s">
        <v>51</v>
      </c>
      <c r="C54" s="23" t="s">
        <v>79</v>
      </c>
      <c r="D54" s="23">
        <v>5</v>
      </c>
      <c r="E54" s="23" t="s">
        <v>80</v>
      </c>
      <c r="F54" s="23" t="s">
        <v>18</v>
      </c>
      <c r="G54" s="23">
        <v>20240801167</v>
      </c>
      <c r="H54" s="23">
        <v>34.4</v>
      </c>
      <c r="I54" s="23">
        <v>46.92</v>
      </c>
      <c r="J54" s="23">
        <v>81.32</v>
      </c>
      <c r="K54" s="45">
        <v>1</v>
      </c>
      <c r="L54" s="46"/>
    </row>
    <row r="55" s="1" customFormat="true" ht="28" customHeight="true" spans="1:12">
      <c r="A55" s="10">
        <v>51</v>
      </c>
      <c r="B55" s="23" t="s">
        <v>51</v>
      </c>
      <c r="C55" s="23"/>
      <c r="D55" s="23"/>
      <c r="E55" s="23" t="s">
        <v>81</v>
      </c>
      <c r="F55" s="23" t="s">
        <v>18</v>
      </c>
      <c r="G55" s="23">
        <v>20240801221</v>
      </c>
      <c r="H55" s="23">
        <v>29.2</v>
      </c>
      <c r="I55" s="23">
        <v>51.6</v>
      </c>
      <c r="J55" s="23">
        <v>80.8</v>
      </c>
      <c r="K55" s="45">
        <v>2</v>
      </c>
      <c r="L55" s="46"/>
    </row>
    <row r="56" s="1" customFormat="true" ht="28" customHeight="true" spans="1:12">
      <c r="A56" s="10">
        <v>52</v>
      </c>
      <c r="B56" s="23" t="s">
        <v>51</v>
      </c>
      <c r="C56" s="23"/>
      <c r="D56" s="23"/>
      <c r="E56" s="23" t="s">
        <v>82</v>
      </c>
      <c r="F56" s="23" t="s">
        <v>18</v>
      </c>
      <c r="G56" s="23">
        <v>20240801162</v>
      </c>
      <c r="H56" s="23">
        <v>27.6</v>
      </c>
      <c r="I56" s="23">
        <v>52.68</v>
      </c>
      <c r="J56" s="23">
        <v>80.28</v>
      </c>
      <c r="K56" s="45">
        <v>3</v>
      </c>
      <c r="L56" s="46"/>
    </row>
    <row r="57" s="1" customFormat="true" ht="28" customHeight="true" spans="1:12">
      <c r="A57" s="10">
        <v>53</v>
      </c>
      <c r="B57" s="23" t="s">
        <v>51</v>
      </c>
      <c r="C57" s="23"/>
      <c r="D57" s="23"/>
      <c r="E57" s="23" t="s">
        <v>83</v>
      </c>
      <c r="F57" s="23" t="s">
        <v>18</v>
      </c>
      <c r="G57" s="23">
        <v>20240801202</v>
      </c>
      <c r="H57" s="23">
        <v>30</v>
      </c>
      <c r="I57" s="23">
        <v>50.16</v>
      </c>
      <c r="J57" s="23">
        <v>80.16</v>
      </c>
      <c r="K57" s="45">
        <v>4</v>
      </c>
      <c r="L57" s="46"/>
    </row>
    <row r="58" s="1" customFormat="true" ht="28" customHeight="true" spans="1:12">
      <c r="A58" s="10">
        <v>54</v>
      </c>
      <c r="B58" s="23" t="s">
        <v>51</v>
      </c>
      <c r="C58" s="23"/>
      <c r="D58" s="23"/>
      <c r="E58" s="23" t="s">
        <v>84</v>
      </c>
      <c r="F58" s="23" t="s">
        <v>18</v>
      </c>
      <c r="G58" s="23">
        <v>20240801141</v>
      </c>
      <c r="H58" s="23">
        <v>27.2</v>
      </c>
      <c r="I58" s="23">
        <v>51.72</v>
      </c>
      <c r="J58" s="23">
        <v>78.92</v>
      </c>
      <c r="K58" s="45">
        <v>5</v>
      </c>
      <c r="L58" s="46"/>
    </row>
    <row r="59" s="1" customFormat="true" ht="28" customHeight="true" spans="1:12">
      <c r="A59" s="10">
        <v>55</v>
      </c>
      <c r="B59" s="23" t="s">
        <v>51</v>
      </c>
      <c r="C59" s="23"/>
      <c r="D59" s="23"/>
      <c r="E59" s="23" t="s">
        <v>85</v>
      </c>
      <c r="F59" s="23" t="s">
        <v>18</v>
      </c>
      <c r="G59" s="23">
        <v>20240801240</v>
      </c>
      <c r="H59" s="23">
        <v>28</v>
      </c>
      <c r="I59" s="23">
        <v>50.88</v>
      </c>
      <c r="J59" s="23">
        <v>78.88</v>
      </c>
      <c r="K59" s="45">
        <v>6</v>
      </c>
      <c r="L59" s="46"/>
    </row>
    <row r="60" s="1" customFormat="true" ht="28" customHeight="true" spans="1:12">
      <c r="A60" s="10">
        <v>56</v>
      </c>
      <c r="B60" s="23" t="s">
        <v>51</v>
      </c>
      <c r="C60" s="23"/>
      <c r="D60" s="23"/>
      <c r="E60" s="23" t="s">
        <v>86</v>
      </c>
      <c r="F60" s="23" t="s">
        <v>18</v>
      </c>
      <c r="G60" s="23">
        <v>20240801191</v>
      </c>
      <c r="H60" s="23">
        <v>26.8</v>
      </c>
      <c r="I60" s="23">
        <v>50.64</v>
      </c>
      <c r="J60" s="23">
        <v>77.44</v>
      </c>
      <c r="K60" s="45">
        <v>7</v>
      </c>
      <c r="L60" s="46"/>
    </row>
    <row r="61" s="1" customFormat="true" ht="28" customHeight="true" spans="1:12">
      <c r="A61" s="10">
        <v>57</v>
      </c>
      <c r="B61" s="23" t="s">
        <v>51</v>
      </c>
      <c r="C61" s="23"/>
      <c r="D61" s="23"/>
      <c r="E61" s="23" t="s">
        <v>83</v>
      </c>
      <c r="F61" s="23" t="s">
        <v>18</v>
      </c>
      <c r="G61" s="23">
        <v>20240801203</v>
      </c>
      <c r="H61" s="23">
        <v>28.4</v>
      </c>
      <c r="I61" s="23">
        <v>48.36</v>
      </c>
      <c r="J61" s="23">
        <v>76.76</v>
      </c>
      <c r="K61" s="45">
        <v>8</v>
      </c>
      <c r="L61" s="46"/>
    </row>
    <row r="62" s="1" customFormat="true" ht="28" customHeight="true" spans="1:12">
      <c r="A62" s="10">
        <v>58</v>
      </c>
      <c r="B62" s="23" t="s">
        <v>51</v>
      </c>
      <c r="C62" s="23"/>
      <c r="D62" s="23"/>
      <c r="E62" s="23" t="s">
        <v>87</v>
      </c>
      <c r="F62" s="23" t="s">
        <v>18</v>
      </c>
      <c r="G62" s="23">
        <v>20240801163</v>
      </c>
      <c r="H62" s="23">
        <v>27.6</v>
      </c>
      <c r="I62" s="23">
        <v>49.08</v>
      </c>
      <c r="J62" s="23">
        <v>76.68</v>
      </c>
      <c r="K62" s="45">
        <v>9</v>
      </c>
      <c r="L62" s="46"/>
    </row>
    <row r="63" s="1" customFormat="true" ht="28" customHeight="true" spans="1:12">
      <c r="A63" s="10">
        <v>59</v>
      </c>
      <c r="B63" s="23" t="s">
        <v>51</v>
      </c>
      <c r="C63" s="23"/>
      <c r="D63" s="23"/>
      <c r="E63" s="23" t="s">
        <v>88</v>
      </c>
      <c r="F63" s="23" t="s">
        <v>18</v>
      </c>
      <c r="G63" s="23">
        <v>20240801221</v>
      </c>
      <c r="H63" s="23">
        <v>29.2</v>
      </c>
      <c r="I63" s="23">
        <v>46.8</v>
      </c>
      <c r="J63" s="23">
        <v>76</v>
      </c>
      <c r="K63" s="45">
        <v>10</v>
      </c>
      <c r="L63" s="46"/>
    </row>
    <row r="64" s="1" customFormat="true" ht="28" customHeight="true" spans="1:12">
      <c r="A64" s="10">
        <v>60</v>
      </c>
      <c r="B64" s="23" t="s">
        <v>51</v>
      </c>
      <c r="C64" s="23"/>
      <c r="D64" s="23"/>
      <c r="E64" s="23" t="s">
        <v>89</v>
      </c>
      <c r="F64" s="23" t="s">
        <v>18</v>
      </c>
      <c r="G64" s="23">
        <v>20240801217</v>
      </c>
      <c r="H64" s="23">
        <v>27.2</v>
      </c>
      <c r="I64" s="23">
        <v>48.48</v>
      </c>
      <c r="J64" s="23">
        <v>75.68</v>
      </c>
      <c r="K64" s="45">
        <v>11</v>
      </c>
      <c r="L64" s="46"/>
    </row>
    <row r="65" s="1" customFormat="true" ht="28" customHeight="true" spans="1:12">
      <c r="A65" s="10">
        <v>61</v>
      </c>
      <c r="B65" s="23" t="s">
        <v>51</v>
      </c>
      <c r="C65" s="23"/>
      <c r="D65" s="23"/>
      <c r="E65" s="23" t="s">
        <v>90</v>
      </c>
      <c r="F65" s="23" t="s">
        <v>18</v>
      </c>
      <c r="G65" s="23">
        <v>20240804145</v>
      </c>
      <c r="H65" s="23">
        <v>26.8</v>
      </c>
      <c r="I65" s="23">
        <v>48.48</v>
      </c>
      <c r="J65" s="23">
        <v>75.28</v>
      </c>
      <c r="K65" s="45">
        <v>12</v>
      </c>
      <c r="L65" s="50"/>
    </row>
    <row r="66" s="1" customFormat="true" ht="28" customHeight="true" spans="1:12">
      <c r="A66" s="10">
        <v>62</v>
      </c>
      <c r="B66" s="23" t="s">
        <v>51</v>
      </c>
      <c r="C66" s="23"/>
      <c r="D66" s="23"/>
      <c r="E66" s="23" t="s">
        <v>91</v>
      </c>
      <c r="F66" s="23" t="s">
        <v>18</v>
      </c>
      <c r="G66" s="23">
        <v>20240801170</v>
      </c>
      <c r="H66" s="23">
        <v>26.8</v>
      </c>
      <c r="I66" s="23">
        <v>45.72</v>
      </c>
      <c r="J66" s="23">
        <v>72.52</v>
      </c>
      <c r="K66" s="45">
        <v>13</v>
      </c>
      <c r="L66" s="46"/>
    </row>
    <row r="67" s="1" customFormat="true" ht="28" customHeight="true" spans="1:12">
      <c r="A67" s="10">
        <v>63</v>
      </c>
      <c r="B67" s="23" t="s">
        <v>51</v>
      </c>
      <c r="C67" s="23"/>
      <c r="D67" s="23"/>
      <c r="E67" s="23" t="s">
        <v>92</v>
      </c>
      <c r="F67" s="23" t="s">
        <v>18</v>
      </c>
      <c r="G67" s="23">
        <v>20240801130</v>
      </c>
      <c r="H67" s="23">
        <v>26.8</v>
      </c>
      <c r="I67" s="23">
        <v>45</v>
      </c>
      <c r="J67" s="23">
        <v>71.8</v>
      </c>
      <c r="K67" s="45">
        <v>14</v>
      </c>
      <c r="L67" s="46"/>
    </row>
    <row r="68" s="1" customFormat="true" ht="28" customHeight="true" spans="1:12">
      <c r="A68" s="10">
        <v>64</v>
      </c>
      <c r="B68" s="23" t="s">
        <v>51</v>
      </c>
      <c r="C68" s="23"/>
      <c r="D68" s="23"/>
      <c r="E68" s="23" t="s">
        <v>93</v>
      </c>
      <c r="F68" s="23" t="s">
        <v>18</v>
      </c>
      <c r="G68" s="23">
        <v>20240801231</v>
      </c>
      <c r="H68" s="23">
        <v>26.8</v>
      </c>
      <c r="I68" s="23">
        <v>44.88</v>
      </c>
      <c r="J68" s="23">
        <v>71.68</v>
      </c>
      <c r="K68" s="45">
        <v>15</v>
      </c>
      <c r="L68" s="46"/>
    </row>
    <row r="69" s="1" customFormat="true" ht="28" customHeight="true" spans="1:12">
      <c r="A69" s="10">
        <v>65</v>
      </c>
      <c r="B69" s="23" t="s">
        <v>51</v>
      </c>
      <c r="C69" s="23"/>
      <c r="D69" s="23"/>
      <c r="E69" s="23" t="s">
        <v>94</v>
      </c>
      <c r="F69" s="23" t="s">
        <v>18</v>
      </c>
      <c r="G69" s="23">
        <v>20240801232</v>
      </c>
      <c r="H69" s="23"/>
      <c r="I69" s="23"/>
      <c r="J69" s="23"/>
      <c r="K69" s="23"/>
      <c r="L69" s="23" t="s">
        <v>23</v>
      </c>
    </row>
    <row r="70" s="2" customFormat="true" ht="28" customHeight="true" spans="1:12">
      <c r="A70" s="10">
        <v>66</v>
      </c>
      <c r="B70" s="23" t="s">
        <v>51</v>
      </c>
      <c r="C70" s="23"/>
      <c r="D70" s="23"/>
      <c r="E70" s="23" t="s">
        <v>95</v>
      </c>
      <c r="F70" s="23" t="s">
        <v>18</v>
      </c>
      <c r="G70" s="23">
        <v>20240801138</v>
      </c>
      <c r="H70" s="23"/>
      <c r="I70" s="23"/>
      <c r="J70" s="23"/>
      <c r="K70" s="23"/>
      <c r="L70" s="23" t="s">
        <v>23</v>
      </c>
    </row>
    <row r="71" ht="28" customHeight="true" spans="1:12">
      <c r="A71" s="10">
        <v>67</v>
      </c>
      <c r="B71" s="23" t="s">
        <v>96</v>
      </c>
      <c r="C71" s="24" t="s">
        <v>97</v>
      </c>
      <c r="D71" s="24">
        <v>3</v>
      </c>
      <c r="E71" s="23" t="s">
        <v>98</v>
      </c>
      <c r="F71" s="23" t="s">
        <v>18</v>
      </c>
      <c r="G71" s="23">
        <v>20240801247</v>
      </c>
      <c r="H71" s="23">
        <v>28.8</v>
      </c>
      <c r="I71" s="23">
        <v>49.56</v>
      </c>
      <c r="J71" s="23">
        <v>78.36</v>
      </c>
      <c r="K71" s="23">
        <v>1</v>
      </c>
      <c r="L71" s="44"/>
    </row>
    <row r="72" ht="28" customHeight="true" spans="1:12">
      <c r="A72" s="10">
        <v>68</v>
      </c>
      <c r="B72" s="23" t="s">
        <v>96</v>
      </c>
      <c r="C72" s="25"/>
      <c r="D72" s="25"/>
      <c r="E72" s="23" t="s">
        <v>99</v>
      </c>
      <c r="F72" s="23" t="s">
        <v>18</v>
      </c>
      <c r="G72" s="23">
        <v>20240801250</v>
      </c>
      <c r="H72" s="23">
        <v>25.2</v>
      </c>
      <c r="I72" s="23">
        <v>49.56</v>
      </c>
      <c r="J72" s="23">
        <v>74.76</v>
      </c>
      <c r="K72" s="23">
        <v>2</v>
      </c>
      <c r="L72" s="44"/>
    </row>
    <row r="73" ht="28" customHeight="true" spans="1:12">
      <c r="A73" s="10">
        <v>69</v>
      </c>
      <c r="B73" s="23" t="s">
        <v>96</v>
      </c>
      <c r="C73" s="25"/>
      <c r="D73" s="25"/>
      <c r="E73" s="23" t="s">
        <v>100</v>
      </c>
      <c r="F73" s="23" t="s">
        <v>18</v>
      </c>
      <c r="G73" s="23">
        <v>20240801243</v>
      </c>
      <c r="H73" s="23">
        <v>25.6</v>
      </c>
      <c r="I73" s="23">
        <v>48</v>
      </c>
      <c r="J73" s="23">
        <v>73.6</v>
      </c>
      <c r="K73" s="23">
        <v>3</v>
      </c>
      <c r="L73" s="44"/>
    </row>
    <row r="74" ht="28" customHeight="true" spans="1:12">
      <c r="A74" s="10">
        <v>70</v>
      </c>
      <c r="B74" s="23" t="s">
        <v>96</v>
      </c>
      <c r="C74" s="25"/>
      <c r="D74" s="25"/>
      <c r="E74" s="23" t="s">
        <v>101</v>
      </c>
      <c r="F74" s="23" t="s">
        <v>18</v>
      </c>
      <c r="G74" s="23">
        <v>20240801256</v>
      </c>
      <c r="H74" s="23">
        <f>67*0.4</f>
        <v>26.8</v>
      </c>
      <c r="I74" s="23">
        <f>74.8*0.6</f>
        <v>44.88</v>
      </c>
      <c r="J74" s="23">
        <f t="shared" ref="J74:J79" si="1">H74+I74</f>
        <v>71.68</v>
      </c>
      <c r="K74" s="23">
        <v>4</v>
      </c>
      <c r="L74" s="44"/>
    </row>
    <row r="75" ht="28" customHeight="true" spans="1:12">
      <c r="A75" s="10">
        <v>71</v>
      </c>
      <c r="B75" s="23" t="s">
        <v>96</v>
      </c>
      <c r="C75" s="25"/>
      <c r="D75" s="25"/>
      <c r="E75" s="23" t="s">
        <v>102</v>
      </c>
      <c r="F75" s="23" t="s">
        <v>18</v>
      </c>
      <c r="G75" s="23">
        <v>20240801246</v>
      </c>
      <c r="H75" s="23">
        <f>59*0.4</f>
        <v>23.6</v>
      </c>
      <c r="I75" s="23">
        <f>79.4*0.6</f>
        <v>47.64</v>
      </c>
      <c r="J75" s="23">
        <f t="shared" si="1"/>
        <v>71.24</v>
      </c>
      <c r="K75" s="23">
        <v>5</v>
      </c>
      <c r="L75" s="44"/>
    </row>
    <row r="76" ht="28" customHeight="true" spans="1:12">
      <c r="A76" s="10">
        <v>72</v>
      </c>
      <c r="B76" s="23" t="s">
        <v>96</v>
      </c>
      <c r="C76" s="25"/>
      <c r="D76" s="25"/>
      <c r="E76" s="23" t="s">
        <v>103</v>
      </c>
      <c r="F76" s="23" t="s">
        <v>18</v>
      </c>
      <c r="G76" s="23">
        <v>20240801255</v>
      </c>
      <c r="H76" s="23">
        <f>56*0.4</f>
        <v>22.4</v>
      </c>
      <c r="I76" s="23">
        <f>81*0.6</f>
        <v>48.6</v>
      </c>
      <c r="J76" s="23">
        <f t="shared" si="1"/>
        <v>71</v>
      </c>
      <c r="K76" s="23">
        <v>6</v>
      </c>
      <c r="L76" s="44"/>
    </row>
    <row r="77" ht="28" customHeight="true" spans="1:12">
      <c r="A77" s="10">
        <v>73</v>
      </c>
      <c r="B77" s="23" t="s">
        <v>96</v>
      </c>
      <c r="C77" s="25"/>
      <c r="D77" s="25"/>
      <c r="E77" s="23" t="s">
        <v>104</v>
      </c>
      <c r="F77" s="23" t="s">
        <v>18</v>
      </c>
      <c r="G77" s="23">
        <v>20240801252</v>
      </c>
      <c r="H77" s="23">
        <f>61*0.4</f>
        <v>24.4</v>
      </c>
      <c r="I77" s="23">
        <f>76.6*0.6</f>
        <v>45.96</v>
      </c>
      <c r="J77" s="23">
        <f t="shared" si="1"/>
        <v>70.36</v>
      </c>
      <c r="K77" s="23">
        <v>7</v>
      </c>
      <c r="L77" s="44"/>
    </row>
    <row r="78" ht="28" customHeight="true" spans="1:12">
      <c r="A78" s="10">
        <v>74</v>
      </c>
      <c r="B78" s="23" t="s">
        <v>96</v>
      </c>
      <c r="C78" s="25"/>
      <c r="D78" s="25"/>
      <c r="E78" s="23" t="s">
        <v>105</v>
      </c>
      <c r="F78" s="23" t="s">
        <v>18</v>
      </c>
      <c r="G78" s="23">
        <v>20240801249</v>
      </c>
      <c r="H78" s="23">
        <f>55*0.4</f>
        <v>22</v>
      </c>
      <c r="I78" s="23">
        <f>78.4*0.6</f>
        <v>47.04</v>
      </c>
      <c r="J78" s="23">
        <f t="shared" si="1"/>
        <v>69.04</v>
      </c>
      <c r="K78" s="23">
        <v>8</v>
      </c>
      <c r="L78" s="44"/>
    </row>
    <row r="79" ht="28" customHeight="true" spans="1:12">
      <c r="A79" s="10">
        <v>75</v>
      </c>
      <c r="B79" s="23" t="s">
        <v>96</v>
      </c>
      <c r="C79" s="26"/>
      <c r="D79" s="26"/>
      <c r="E79" s="23" t="s">
        <v>106</v>
      </c>
      <c r="F79" s="23" t="s">
        <v>18</v>
      </c>
      <c r="G79" s="23">
        <v>20240801244</v>
      </c>
      <c r="H79" s="23">
        <f>56*0.4</f>
        <v>22.4</v>
      </c>
      <c r="I79" s="23">
        <f>74.8*0.6</f>
        <v>44.88</v>
      </c>
      <c r="J79" s="23">
        <f t="shared" si="1"/>
        <v>67.28</v>
      </c>
      <c r="K79" s="23">
        <v>9</v>
      </c>
      <c r="L79" s="44"/>
    </row>
    <row r="80" ht="28" customHeight="true" spans="1:12">
      <c r="A80" s="10">
        <v>76</v>
      </c>
      <c r="B80" s="23" t="s">
        <v>96</v>
      </c>
      <c r="C80" s="47" t="s">
        <v>107</v>
      </c>
      <c r="D80" s="47">
        <v>1</v>
      </c>
      <c r="E80" s="49" t="s">
        <v>108</v>
      </c>
      <c r="F80" s="49" t="s">
        <v>18</v>
      </c>
      <c r="G80" s="49">
        <v>2024080132</v>
      </c>
      <c r="H80" s="23">
        <v>25.2</v>
      </c>
      <c r="I80" s="23">
        <v>52.8</v>
      </c>
      <c r="J80" s="23">
        <v>78</v>
      </c>
      <c r="K80" s="23">
        <v>1</v>
      </c>
      <c r="L80" s="49"/>
    </row>
    <row r="81" ht="28" customHeight="true" spans="1:12">
      <c r="A81" s="10">
        <v>77</v>
      </c>
      <c r="B81" s="23" t="s">
        <v>96</v>
      </c>
      <c r="C81" s="48"/>
      <c r="D81" s="48"/>
      <c r="E81" s="49" t="s">
        <v>109</v>
      </c>
      <c r="F81" s="49" t="s">
        <v>20</v>
      </c>
      <c r="G81" s="49">
        <v>2024080131</v>
      </c>
      <c r="H81" s="49"/>
      <c r="I81" s="49"/>
      <c r="J81" s="49"/>
      <c r="K81" s="49"/>
      <c r="L81" s="49" t="s">
        <v>23</v>
      </c>
    </row>
    <row r="82" ht="28" customHeight="true" spans="1:12">
      <c r="A82" s="10">
        <v>78</v>
      </c>
      <c r="B82" s="23" t="s">
        <v>110</v>
      </c>
      <c r="C82" s="24" t="s">
        <v>97</v>
      </c>
      <c r="D82" s="24">
        <v>1</v>
      </c>
      <c r="E82" s="23" t="s">
        <v>111</v>
      </c>
      <c r="F82" s="23" t="s">
        <v>18</v>
      </c>
      <c r="G82" s="23">
        <v>20240801259</v>
      </c>
      <c r="H82" s="23">
        <f>70*0.4</f>
        <v>28</v>
      </c>
      <c r="I82" s="23">
        <f>78*0.6</f>
        <v>46.8</v>
      </c>
      <c r="J82" s="23">
        <f t="shared" ref="J82:J84" si="2">H82+I82</f>
        <v>74.8</v>
      </c>
      <c r="K82" s="23">
        <v>1</v>
      </c>
      <c r="L82" s="51"/>
    </row>
    <row r="83" ht="28" customHeight="true" spans="1:12">
      <c r="A83" s="10">
        <v>79</v>
      </c>
      <c r="B83" s="23" t="s">
        <v>110</v>
      </c>
      <c r="C83" s="25"/>
      <c r="D83" s="25"/>
      <c r="E83" s="23" t="s">
        <v>112</v>
      </c>
      <c r="F83" s="23" t="s">
        <v>18</v>
      </c>
      <c r="G83" s="23">
        <v>20240801260</v>
      </c>
      <c r="H83" s="23">
        <f>62*0.4</f>
        <v>24.8</v>
      </c>
      <c r="I83" s="23">
        <f>79.2*0.6</f>
        <v>47.52</v>
      </c>
      <c r="J83" s="23">
        <f t="shared" si="2"/>
        <v>72.32</v>
      </c>
      <c r="K83" s="23">
        <v>2</v>
      </c>
      <c r="L83" s="51"/>
    </row>
    <row r="84" ht="28" customHeight="true" spans="1:12">
      <c r="A84" s="10">
        <v>80</v>
      </c>
      <c r="B84" s="23" t="s">
        <v>110</v>
      </c>
      <c r="C84" s="26"/>
      <c r="D84" s="26"/>
      <c r="E84" s="23" t="s">
        <v>113</v>
      </c>
      <c r="F84" s="23" t="s">
        <v>18</v>
      </c>
      <c r="G84" s="23">
        <v>20240801261</v>
      </c>
      <c r="H84" s="23">
        <f>55*0.4</f>
        <v>22</v>
      </c>
      <c r="I84" s="23">
        <f>68.8*0.6</f>
        <v>41.28</v>
      </c>
      <c r="J84" s="23">
        <f t="shared" si="2"/>
        <v>63.28</v>
      </c>
      <c r="K84" s="23">
        <v>3</v>
      </c>
      <c r="L84" s="51"/>
    </row>
    <row r="85" ht="28" customHeight="true" spans="1:12">
      <c r="A85" s="10">
        <v>81</v>
      </c>
      <c r="B85" s="23" t="s">
        <v>114</v>
      </c>
      <c r="C85" s="23" t="s">
        <v>115</v>
      </c>
      <c r="D85" s="23">
        <v>1</v>
      </c>
      <c r="E85" s="23" t="s">
        <v>116</v>
      </c>
      <c r="F85" s="23" t="s">
        <v>18</v>
      </c>
      <c r="G85" s="23">
        <v>2024080191</v>
      </c>
      <c r="H85" s="23">
        <v>34.4</v>
      </c>
      <c r="I85" s="23">
        <v>54.6</v>
      </c>
      <c r="J85" s="23">
        <v>89</v>
      </c>
      <c r="K85" s="23">
        <v>1</v>
      </c>
      <c r="L85" s="44"/>
    </row>
    <row r="86" ht="28" customHeight="true" spans="1:12">
      <c r="A86" s="10">
        <v>82</v>
      </c>
      <c r="B86" s="23" t="s">
        <v>114</v>
      </c>
      <c r="C86" s="23"/>
      <c r="D86" s="23"/>
      <c r="E86" s="23" t="s">
        <v>117</v>
      </c>
      <c r="F86" s="23" t="s">
        <v>18</v>
      </c>
      <c r="G86" s="23">
        <v>2024080177</v>
      </c>
      <c r="H86" s="23">
        <v>22.4</v>
      </c>
      <c r="I86" s="23">
        <v>47.52</v>
      </c>
      <c r="J86" s="23">
        <v>69.92</v>
      </c>
      <c r="K86" s="23">
        <v>2</v>
      </c>
      <c r="L86" s="44"/>
    </row>
    <row r="87" ht="28" customHeight="true" spans="1:12">
      <c r="A87" s="10">
        <v>83</v>
      </c>
      <c r="B87" s="23" t="s">
        <v>114</v>
      </c>
      <c r="C87" s="23"/>
      <c r="D87" s="23"/>
      <c r="E87" s="49" t="s">
        <v>99</v>
      </c>
      <c r="F87" s="49" t="s">
        <v>18</v>
      </c>
      <c r="G87" s="49">
        <v>2024080190</v>
      </c>
      <c r="H87" s="49"/>
      <c r="I87" s="49"/>
      <c r="J87" s="49"/>
      <c r="K87" s="49"/>
      <c r="L87" s="49" t="s">
        <v>23</v>
      </c>
    </row>
  </sheetData>
  <mergeCells count="33">
    <mergeCell ref="A1:B1"/>
    <mergeCell ref="A2:L2"/>
    <mergeCell ref="H3:J3"/>
    <mergeCell ref="A3:A4"/>
    <mergeCell ref="B3:B4"/>
    <mergeCell ref="C3:C4"/>
    <mergeCell ref="C31:C33"/>
    <mergeCell ref="C34:C36"/>
    <mergeCell ref="C38:C53"/>
    <mergeCell ref="C54:C70"/>
    <mergeCell ref="C71:C79"/>
    <mergeCell ref="C80:C81"/>
    <mergeCell ref="C82:C84"/>
    <mergeCell ref="C85:C87"/>
    <mergeCell ref="D3:D4"/>
    <mergeCell ref="D5:D9"/>
    <mergeCell ref="D10:D14"/>
    <mergeCell ref="D16:D18"/>
    <mergeCell ref="D19:D24"/>
    <mergeCell ref="D25:D30"/>
    <mergeCell ref="D31:D33"/>
    <mergeCell ref="D34:D36"/>
    <mergeCell ref="D38:D53"/>
    <mergeCell ref="D54:D70"/>
    <mergeCell ref="D71:D79"/>
    <mergeCell ref="D80:D81"/>
    <mergeCell ref="D82:D84"/>
    <mergeCell ref="D85:D87"/>
    <mergeCell ref="E3:E4"/>
    <mergeCell ref="F3:F4"/>
    <mergeCell ref="G3:G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ddd</cp:lastModifiedBy>
  <dcterms:created xsi:type="dcterms:W3CDTF">2024-08-14T18:21:00Z</dcterms:created>
  <dcterms:modified xsi:type="dcterms:W3CDTF">2024-08-14T19:33:57Z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E5CFF87A9FB24F2F8ACCB3B297FF19B7_13</vt:lpwstr>
  </property>
  <property fmtid="{D5CDD505-2E9C-101B-9397-08002B2CF9AE}" pid="3" name="KSOProductBuildVer">
    <vt:lpwstr>2052-11.8.2.10505</vt:lpwstr>
  </property>
</Properties>
</file>