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汇总表" sheetId="10" r:id="rId1"/>
    <sheet name="红岗村" sheetId="2" r:id="rId2"/>
    <sheet name="邵家桥村" sheetId="3" r:id="rId3"/>
    <sheet name="西永惠村" sheetId="4" r:id="rId4"/>
    <sheet name="立新村" sheetId="6" r:id="rId5"/>
    <sheet name="永惠村" sheetId="7" r:id="rId6"/>
    <sheet name="东通平村" sheetId="8" r:id="rId7"/>
    <sheet name="正闸村" sheetId="9" r:id="rId8"/>
    <sheet name="头闸村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8队</t>
        </r>
      </text>
    </comment>
  </commentList>
</comments>
</file>

<file path=xl/sharedStrings.xml><?xml version="1.0" encoding="utf-8"?>
<sst xmlns="http://schemas.openxmlformats.org/spreadsheetml/2006/main" count="325" uniqueCount="168">
  <si>
    <t>头闸镇2024年麦后复种油料作物补助明细表</t>
  </si>
  <si>
    <t>平罗县头闸镇人民政府</t>
  </si>
  <si>
    <t>序号</t>
  </si>
  <si>
    <t>村、队（组）</t>
  </si>
  <si>
    <t>合计亩数（亩）</t>
  </si>
  <si>
    <t>补助金额</t>
  </si>
  <si>
    <t>户数</t>
  </si>
  <si>
    <t>红岗村</t>
  </si>
  <si>
    <t>邵家桥村</t>
  </si>
  <si>
    <t>西永惠村</t>
  </si>
  <si>
    <t>立新村</t>
  </si>
  <si>
    <t>永惠村</t>
  </si>
  <si>
    <t>东通平村</t>
  </si>
  <si>
    <t>正闸村</t>
  </si>
  <si>
    <t>头闸村</t>
  </si>
  <si>
    <t>总计</t>
  </si>
  <si>
    <t>附件3：</t>
  </si>
  <si>
    <t>平罗县头闸镇2024年油料作物补助花名册</t>
  </si>
  <si>
    <t>平罗县头闸镇人民政府                         红岗村村民委员会（盖章）               填表日期：2024年8月22日</t>
  </si>
  <si>
    <t>种植户姓名</t>
  </si>
  <si>
    <t>补贴标准（元/亩）</t>
  </si>
  <si>
    <t>补贴金额
（元）</t>
  </si>
  <si>
    <t>农户签字</t>
  </si>
  <si>
    <t>总计：</t>
  </si>
  <si>
    <t>红岗村一队</t>
  </si>
  <si>
    <t>杨德力</t>
  </si>
  <si>
    <t>杨少军</t>
  </si>
  <si>
    <t>杨正迁</t>
  </si>
  <si>
    <t>杨学民</t>
  </si>
  <si>
    <t>红岗村二队</t>
  </si>
  <si>
    <t>王建廷</t>
  </si>
  <si>
    <t>红岗村四队</t>
  </si>
  <si>
    <t>吴学祥</t>
  </si>
  <si>
    <t>海学林</t>
  </si>
  <si>
    <t>海学军</t>
  </si>
  <si>
    <t>红岗村三队</t>
  </si>
  <si>
    <t>杨文学</t>
  </si>
  <si>
    <t>备注：原确权人姓名及地块编号一栏中：种植地块是本人的填地块编号（本人），种植地块是他人的要填原确权人姓名及地块编号；属于流转大户或未确权地块的要写明小地名及四至范围（坐标点），此次以村为单位统计种植面积为核查后实际面积，表册完善后需经乡镇主要领导签字盖章，一份留底，一份报县农业农村局。</t>
  </si>
  <si>
    <t>乡（镇）政府审核人：                         村干部：                       经办人：                          联系电话：</t>
  </si>
  <si>
    <r>
      <rPr>
        <sz val="11"/>
        <rFont val="仿宋_GB2312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 邵家桥  </t>
    </r>
    <r>
      <rPr>
        <sz val="11"/>
        <rFont val="仿宋_GB2312"/>
        <charset val="134"/>
      </rPr>
      <t>村委会（盖章）               填表日期：2024.8.22</t>
    </r>
  </si>
  <si>
    <t>邵家桥村1队</t>
  </si>
  <si>
    <t>桂伏元</t>
  </si>
  <si>
    <t>桂兴仁</t>
  </si>
  <si>
    <t>余起洲</t>
  </si>
  <si>
    <t>陈体棉</t>
  </si>
  <si>
    <t>桂涛</t>
  </si>
  <si>
    <t>陈占祥</t>
  </si>
  <si>
    <t>吴春华</t>
  </si>
  <si>
    <t>李永祥</t>
  </si>
  <si>
    <t>邵家桥村2队</t>
  </si>
  <si>
    <t>汪全忠</t>
  </si>
  <si>
    <t>孙占锋</t>
  </si>
  <si>
    <t>孙玉祥</t>
  </si>
  <si>
    <t>邵家桥村3队</t>
  </si>
  <si>
    <t>王汉国</t>
  </si>
  <si>
    <t>刘军</t>
  </si>
  <si>
    <t>何光辉</t>
  </si>
  <si>
    <t>朱大海</t>
  </si>
  <si>
    <t>何光明</t>
  </si>
  <si>
    <t>马学荣</t>
  </si>
  <si>
    <t>何光耀</t>
  </si>
  <si>
    <t>李学军</t>
  </si>
  <si>
    <t>桂新龙</t>
  </si>
  <si>
    <t>吴学峰</t>
  </si>
  <si>
    <t>刘国义</t>
  </si>
  <si>
    <t>邵家桥村4队</t>
  </si>
  <si>
    <t>万兴伏</t>
  </si>
  <si>
    <t>万学军</t>
  </si>
  <si>
    <t>余学智</t>
  </si>
  <si>
    <t>邵家桥村7队</t>
  </si>
  <si>
    <t>刘全才</t>
  </si>
  <si>
    <t>施永祥</t>
  </si>
  <si>
    <t>包兴堂</t>
  </si>
  <si>
    <t>施全业</t>
  </si>
  <si>
    <t>邵家桥村8队</t>
  </si>
  <si>
    <t>吴保林</t>
  </si>
  <si>
    <t>邵家桥村5队</t>
  </si>
  <si>
    <t>陈永庆</t>
  </si>
  <si>
    <t>王红军</t>
  </si>
  <si>
    <t>代兴会</t>
  </si>
  <si>
    <r>
      <rPr>
        <sz val="11"/>
        <color rgb="FF000000"/>
        <rFont val="宋体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</t>
    </r>
    <r>
      <rPr>
        <u/>
        <sz val="11"/>
        <rFont val="宋体"/>
        <charset val="134"/>
      </rPr>
      <t>西永惠村</t>
    </r>
    <r>
      <rPr>
        <u/>
        <sz val="11"/>
        <rFont val="仿宋_GB2312"/>
        <charset val="134"/>
      </rPr>
      <t xml:space="preserve">  </t>
    </r>
    <r>
      <rPr>
        <sz val="11"/>
        <rFont val="仿宋_GB2312"/>
        <charset val="134"/>
      </rPr>
      <t>村民委员会（盖章）               填表日期：2024.8.22</t>
    </r>
  </si>
  <si>
    <t>西永惠村八队</t>
  </si>
  <si>
    <t>田佳盈农业专业合作社</t>
  </si>
  <si>
    <t>西永惠村二队</t>
  </si>
  <si>
    <t>田晓雷</t>
  </si>
  <si>
    <t>西永惠村七队</t>
  </si>
  <si>
    <t>靳光太</t>
  </si>
  <si>
    <t>西永惠村四队</t>
  </si>
  <si>
    <t>陆德青</t>
  </si>
  <si>
    <t>乡（镇）政府审核人：                       村干部：                        经办人：                      联系电话：</t>
  </si>
  <si>
    <r>
      <rPr>
        <sz val="12"/>
        <color rgb="FF000000"/>
        <rFont val="宋体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</t>
    </r>
    <r>
      <rPr>
        <u/>
        <sz val="11"/>
        <rFont val="宋体"/>
        <charset val="134"/>
      </rPr>
      <t>立新村</t>
    </r>
    <r>
      <rPr>
        <u/>
        <sz val="11"/>
        <rFont val="仿宋_GB2312"/>
        <charset val="134"/>
      </rPr>
      <t xml:space="preserve">  </t>
    </r>
    <r>
      <rPr>
        <sz val="11"/>
        <rFont val="仿宋_GB2312"/>
        <charset val="134"/>
      </rPr>
      <t>村民委员会（盖章）               填表日期：2024.8.22</t>
    </r>
  </si>
  <si>
    <t>立新村一队</t>
  </si>
  <si>
    <t>杨风清</t>
  </si>
  <si>
    <t>何立军</t>
  </si>
  <si>
    <t>杨凤义</t>
  </si>
  <si>
    <t>杨风军</t>
  </si>
  <si>
    <t>杨风宝</t>
  </si>
  <si>
    <t>立新村三队</t>
  </si>
  <si>
    <t>张生红</t>
  </si>
  <si>
    <t>王风琴</t>
  </si>
  <si>
    <t>杨树云</t>
  </si>
  <si>
    <t>杨风华</t>
  </si>
  <si>
    <t>黄荣</t>
  </si>
  <si>
    <t>杨学会</t>
  </si>
  <si>
    <t>王桂芳</t>
  </si>
  <si>
    <t>杨学山</t>
  </si>
  <si>
    <t>立新村二队</t>
  </si>
  <si>
    <t>刘万兵</t>
  </si>
  <si>
    <t>全兴国</t>
  </si>
  <si>
    <t>全兴仁</t>
  </si>
  <si>
    <t>刘万冬</t>
  </si>
  <si>
    <t>立新村五队</t>
  </si>
  <si>
    <t>王红礼</t>
  </si>
  <si>
    <t>王建军</t>
  </si>
  <si>
    <t>张仁</t>
  </si>
  <si>
    <t>王汉德</t>
  </si>
  <si>
    <t>王学仁</t>
  </si>
  <si>
    <t>王军</t>
  </si>
  <si>
    <t>王涛</t>
  </si>
  <si>
    <t>王学祥</t>
  </si>
  <si>
    <t>王汉新</t>
  </si>
  <si>
    <t>王汉强</t>
  </si>
  <si>
    <t>王利学</t>
  </si>
  <si>
    <t>杨淑琴</t>
  </si>
  <si>
    <t>王学华</t>
  </si>
  <si>
    <t>王学礼</t>
  </si>
  <si>
    <t>王汉红</t>
  </si>
  <si>
    <t>王万军</t>
  </si>
  <si>
    <t>王汉忠</t>
  </si>
  <si>
    <t>马兴文</t>
  </si>
  <si>
    <t>王汉礼</t>
  </si>
  <si>
    <t>王学海</t>
  </si>
  <si>
    <t>张兵</t>
  </si>
  <si>
    <t>王惠军</t>
  </si>
  <si>
    <t>王新民</t>
  </si>
  <si>
    <t>徐惠芝</t>
  </si>
  <si>
    <t>杨学伏</t>
  </si>
  <si>
    <t>王建明</t>
  </si>
  <si>
    <t>王学虎</t>
  </si>
  <si>
    <t>何金孝</t>
  </si>
  <si>
    <t>王永华</t>
  </si>
  <si>
    <t>王永忠</t>
  </si>
  <si>
    <t>杨学仁</t>
  </si>
  <si>
    <t>朱建兵</t>
  </si>
  <si>
    <t>沈玉红</t>
  </si>
  <si>
    <t>乡（镇）政府审核人：                      村干部：杨凤义             经办人：  罗应娟       联系电话：17795214833</t>
  </si>
  <si>
    <r>
      <rPr>
        <sz val="11"/>
        <color rgb="FF000000"/>
        <rFont val="宋体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</t>
    </r>
    <r>
      <rPr>
        <u/>
        <sz val="11"/>
        <rFont val="宋体"/>
        <charset val="134"/>
      </rPr>
      <t>永惠村</t>
    </r>
    <r>
      <rPr>
        <u/>
        <sz val="11"/>
        <rFont val="仿宋_GB2312"/>
        <charset val="134"/>
      </rPr>
      <t xml:space="preserve">  </t>
    </r>
    <r>
      <rPr>
        <sz val="11"/>
        <rFont val="仿宋_GB2312"/>
        <charset val="134"/>
      </rPr>
      <t>村民委员会（盖章）               填表日期：2024.8.22</t>
    </r>
  </si>
  <si>
    <t>永惠二队</t>
  </si>
  <si>
    <t>雍录林</t>
  </si>
  <si>
    <t>永惠六队</t>
  </si>
  <si>
    <t>岳长荣</t>
  </si>
  <si>
    <t>永惠一队</t>
  </si>
  <si>
    <t>宁夏国霆家庭农场</t>
  </si>
  <si>
    <t xml:space="preserve">乡（镇）政府审核人：                           村干部：                 经办人：              联系电话：    </t>
  </si>
  <si>
    <r>
      <rPr>
        <sz val="11"/>
        <rFont val="仿宋_GB2312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 东通平  </t>
    </r>
    <r>
      <rPr>
        <sz val="11"/>
        <rFont val="仿宋_GB2312"/>
        <charset val="134"/>
      </rPr>
      <t>村村民委员会（盖章）               填表日期：2024.8.22</t>
    </r>
  </si>
  <si>
    <t>合计</t>
  </si>
  <si>
    <t>东通平村6队</t>
  </si>
  <si>
    <t>王学文</t>
  </si>
  <si>
    <t xml:space="preserve">乡（镇）政府审核人：                      村干部：                     经办人：                 联系电话：  </t>
  </si>
  <si>
    <r>
      <rPr>
        <sz val="11"/>
        <color rgb="FF000000"/>
        <rFont val="宋体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 东通平  </t>
    </r>
    <r>
      <rPr>
        <sz val="11"/>
        <rFont val="仿宋_GB2312"/>
        <charset val="134"/>
      </rPr>
      <t>村村民委员会（盖章）               填表日期：2024.8.22</t>
    </r>
  </si>
  <si>
    <t>正闸村六队</t>
  </si>
  <si>
    <t>谢生伏</t>
  </si>
  <si>
    <t>正闸村二队</t>
  </si>
  <si>
    <t>余建朝</t>
  </si>
  <si>
    <t>乡（镇）政府审核人：                  村干部：                    经办人：                 联系电话：</t>
  </si>
  <si>
    <r>
      <rPr>
        <sz val="11"/>
        <rFont val="仿宋_GB2312"/>
        <charset val="134"/>
      </rPr>
      <t xml:space="preserve">平罗县头闸镇人民政府（盖章）                     </t>
    </r>
    <r>
      <rPr>
        <u/>
        <sz val="11"/>
        <rFont val="仿宋_GB2312"/>
        <charset val="134"/>
      </rPr>
      <t xml:space="preserve">   头闸  </t>
    </r>
    <r>
      <rPr>
        <sz val="11"/>
        <rFont val="仿宋_GB2312"/>
        <charset val="134"/>
      </rPr>
      <t>村村民委员会（盖章）               填表日期：2024.8.22</t>
    </r>
  </si>
  <si>
    <t>头闸村8队</t>
  </si>
  <si>
    <t>王学军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</si>
</sst>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8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b/>
      <sz val="11"/>
      <color rgb="FF000000"/>
      <name val="仿宋_GB2312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0"/>
    </font>
    <font>
      <sz val="12"/>
      <color rgb="FF000000"/>
      <name val="Times New Roman"/>
      <charset val="0"/>
    </font>
    <font>
      <b/>
      <sz val="14"/>
      <color theme="1"/>
      <name val="宋体"/>
      <charset val="134"/>
      <scheme val="minor"/>
    </font>
    <font>
      <sz val="20"/>
      <name val="仿宋_GB2312"/>
      <charset val="134"/>
    </font>
    <font>
      <sz val="11"/>
      <color theme="1"/>
      <name val="仿宋_GB2312"/>
      <charset val="134"/>
    </font>
    <font>
      <sz val="11"/>
      <name val="宋体"/>
      <charset val="134"/>
      <scheme val="minor"/>
    </font>
    <font>
      <sz val="10"/>
      <color rgb="FF000000"/>
      <name val="Times New Roman"/>
      <charset val="0"/>
    </font>
    <font>
      <sz val="11"/>
      <name val="Times New Roman"/>
      <charset val="0"/>
    </font>
    <font>
      <sz val="18"/>
      <color rgb="FF000000"/>
      <name val="仿宋_GB2312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name val="仿宋_GB2312"/>
      <charset val="134"/>
    </font>
    <font>
      <u/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8" applyNumberFormat="0" applyAlignment="0" applyProtection="0">
      <alignment vertical="center"/>
    </xf>
    <xf numFmtId="0" fontId="34" fillId="5" borderId="9" applyNumberFormat="0" applyAlignment="0" applyProtection="0">
      <alignment vertical="center"/>
    </xf>
    <xf numFmtId="0" fontId="35" fillId="5" borderId="8" applyNumberFormat="0" applyAlignment="0" applyProtection="0">
      <alignment vertical="center"/>
    </xf>
    <xf numFmtId="0" fontId="36" fillId="6" borderId="10" applyNumberFormat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9" fillId="0" borderId="0" xfId="0" applyFont="1" applyFill="1" applyAlignment="1">
      <alignment horizontal="center" vertical="center" wrapText="1"/>
    </xf>
    <xf numFmtId="0" fontId="0" fillId="0" borderId="1" xfId="0" applyFont="1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76" fontId="2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H5" sqref="H5"/>
    </sheetView>
  </sheetViews>
  <sheetFormatPr defaultColWidth="9" defaultRowHeight="13.5" outlineLevelCol="4"/>
  <cols>
    <col min="1" max="1" width="11.6666666666667" customWidth="1"/>
    <col min="2" max="2" width="19.6416666666667" customWidth="1"/>
    <col min="3" max="3" width="22.6666666666667" customWidth="1"/>
    <col min="4" max="4" width="21.25" customWidth="1"/>
    <col min="5" max="5" width="10" customWidth="1"/>
  </cols>
  <sheetData>
    <row r="1" ht="91" customHeight="1" spans="1:5">
      <c r="A1" s="70" t="s">
        <v>0</v>
      </c>
      <c r="B1" s="70"/>
      <c r="C1" s="70"/>
      <c r="D1" s="70"/>
      <c r="E1" s="70"/>
    </row>
    <row r="2" ht="33" customHeight="1" spans="1:5">
      <c r="A2" s="71" t="s">
        <v>1</v>
      </c>
      <c r="B2" s="71"/>
      <c r="C2" s="71"/>
      <c r="D2" s="72"/>
      <c r="E2" s="73"/>
    </row>
    <row r="3" ht="45" customHeight="1" spans="1:5">
      <c r="A3" s="74" t="s">
        <v>2</v>
      </c>
      <c r="B3" s="74" t="s">
        <v>3</v>
      </c>
      <c r="C3" s="74" t="s">
        <v>4</v>
      </c>
      <c r="D3" s="74" t="s">
        <v>5</v>
      </c>
      <c r="E3" s="75" t="s">
        <v>6</v>
      </c>
    </row>
    <row r="4" ht="45" customHeight="1" spans="1:5">
      <c r="A4" s="74"/>
      <c r="B4" s="74"/>
      <c r="C4" s="74"/>
      <c r="D4" s="74"/>
      <c r="E4" s="75"/>
    </row>
    <row r="5" ht="48" customHeight="1" spans="1:5">
      <c r="A5" s="75">
        <v>1</v>
      </c>
      <c r="B5" s="75" t="s">
        <v>7</v>
      </c>
      <c r="C5" s="75">
        <v>58.34</v>
      </c>
      <c r="D5" s="75">
        <v>2704.06</v>
      </c>
      <c r="E5" s="75">
        <v>9</v>
      </c>
    </row>
    <row r="6" ht="48" customHeight="1" spans="1:5">
      <c r="A6" s="75">
        <v>2</v>
      </c>
      <c r="B6" s="75" t="s">
        <v>8</v>
      </c>
      <c r="C6" s="75">
        <v>354.79</v>
      </c>
      <c r="D6" s="75">
        <v>16444.55</v>
      </c>
      <c r="E6" s="75">
        <v>33</v>
      </c>
    </row>
    <row r="7" ht="48" customHeight="1" spans="1:5">
      <c r="A7" s="75">
        <v>3</v>
      </c>
      <c r="B7" s="75" t="s">
        <v>9</v>
      </c>
      <c r="C7" s="75">
        <v>422.39</v>
      </c>
      <c r="D7" s="75">
        <v>19577.78</v>
      </c>
      <c r="E7" s="75">
        <v>4</v>
      </c>
    </row>
    <row r="8" ht="48" customHeight="1" spans="1:5">
      <c r="A8" s="75">
        <v>4</v>
      </c>
      <c r="B8" s="75" t="s">
        <v>10</v>
      </c>
      <c r="C8" s="75">
        <v>626.2</v>
      </c>
      <c r="D8" s="75">
        <v>29024.32</v>
      </c>
      <c r="E8" s="75">
        <v>51</v>
      </c>
    </row>
    <row r="9" ht="48" customHeight="1" spans="1:5">
      <c r="A9" s="75">
        <v>5</v>
      </c>
      <c r="B9" s="75" t="s">
        <v>11</v>
      </c>
      <c r="C9" s="75">
        <v>211.95</v>
      </c>
      <c r="D9" s="75">
        <v>9823.89</v>
      </c>
      <c r="E9" s="75">
        <v>3</v>
      </c>
    </row>
    <row r="10" ht="48" customHeight="1" spans="1:5">
      <c r="A10" s="75">
        <v>6</v>
      </c>
      <c r="B10" s="75" t="s">
        <v>12</v>
      </c>
      <c r="C10" s="75">
        <v>2</v>
      </c>
      <c r="D10" s="76">
        <v>92.7</v>
      </c>
      <c r="E10" s="75">
        <v>1</v>
      </c>
    </row>
    <row r="11" ht="48" customHeight="1" spans="1:5">
      <c r="A11" s="75">
        <v>7</v>
      </c>
      <c r="B11" s="77" t="s">
        <v>13</v>
      </c>
      <c r="C11" s="75">
        <v>47</v>
      </c>
      <c r="D11" s="75">
        <f>C11*46.35</f>
        <v>2178.45</v>
      </c>
      <c r="E11" s="75">
        <v>2</v>
      </c>
    </row>
    <row r="12" ht="48" customHeight="1" spans="1:5">
      <c r="A12" s="75">
        <v>8</v>
      </c>
      <c r="B12" s="75" t="s">
        <v>14</v>
      </c>
      <c r="C12" s="78">
        <v>2.3</v>
      </c>
      <c r="D12" s="75">
        <v>106.61</v>
      </c>
      <c r="E12" s="75">
        <v>1</v>
      </c>
    </row>
    <row r="13" ht="48" customHeight="1" spans="1:5">
      <c r="A13" s="79" t="s">
        <v>15</v>
      </c>
      <c r="B13" s="77"/>
      <c r="C13" s="78">
        <f>SUM(C5:C12)</f>
        <v>1724.97</v>
      </c>
      <c r="D13" s="75">
        <v>79952.36</v>
      </c>
      <c r="E13" s="75">
        <v>104</v>
      </c>
    </row>
  </sheetData>
  <mergeCells count="8">
    <mergeCell ref="A1:E1"/>
    <mergeCell ref="A2:C2"/>
    <mergeCell ref="A13:B1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"/>
  <sheetViews>
    <sheetView topLeftCell="A3" workbookViewId="0">
      <selection activeCell="J5" sqref="J5"/>
    </sheetView>
  </sheetViews>
  <sheetFormatPr defaultColWidth="9" defaultRowHeight="14.25"/>
  <cols>
    <col min="1" max="1" width="5.75" style="12" customWidth="1"/>
    <col min="2" max="2" width="11.625" style="12" customWidth="1"/>
    <col min="3" max="3" width="10.5" style="12" customWidth="1"/>
    <col min="4" max="4" width="9" style="12"/>
    <col min="5" max="5" width="10.875" style="12" customWidth="1"/>
    <col min="6" max="6" width="12" style="12" customWidth="1"/>
    <col min="7" max="7" width="12.875" style="12" customWidth="1"/>
    <col min="8" max="16384" width="9" style="12"/>
  </cols>
  <sheetData>
    <row r="1" s="27" customFormat="1" ht="20.4" customHeight="1" spans="1:7">
      <c r="A1" s="58" t="s">
        <v>16</v>
      </c>
      <c r="B1" s="58"/>
      <c r="C1" s="34"/>
      <c r="D1" s="34"/>
      <c r="E1" s="34"/>
      <c r="F1" s="34"/>
      <c r="G1" s="35"/>
    </row>
    <row r="2" s="27" customFormat="1" ht="28.2" customHeight="1" spans="1:7">
      <c r="A2" s="3" t="s">
        <v>17</v>
      </c>
      <c r="B2" s="3"/>
      <c r="C2" s="3"/>
      <c r="D2" s="3"/>
      <c r="E2" s="3"/>
      <c r="F2" s="3"/>
      <c r="G2" s="3"/>
    </row>
    <row r="3" s="27" customFormat="1" ht="66" customHeight="1" spans="1:7">
      <c r="A3" s="34" t="s">
        <v>18</v>
      </c>
      <c r="B3" s="34"/>
      <c r="C3" s="34"/>
      <c r="D3" s="34"/>
      <c r="E3" s="34"/>
      <c r="F3" s="34"/>
      <c r="G3" s="34"/>
    </row>
    <row r="4" s="27" customFormat="1" ht="28.8" customHeight="1" spans="1:7">
      <c r="A4" s="5" t="s">
        <v>2</v>
      </c>
      <c r="B4" s="5" t="s">
        <v>3</v>
      </c>
      <c r="C4" s="5" t="s">
        <v>19</v>
      </c>
      <c r="D4" s="5" t="s">
        <v>4</v>
      </c>
      <c r="E4" s="5" t="s">
        <v>20</v>
      </c>
      <c r="F4" s="5" t="s">
        <v>21</v>
      </c>
      <c r="G4" s="5" t="s">
        <v>22</v>
      </c>
    </row>
    <row r="5" s="27" customFormat="1" ht="24" customHeight="1" spans="1:17">
      <c r="A5" s="5"/>
      <c r="B5" s="59" t="s">
        <v>23</v>
      </c>
      <c r="C5" s="60"/>
      <c r="D5" s="5">
        <v>58.34</v>
      </c>
      <c r="E5" s="5">
        <v>46.35</v>
      </c>
      <c r="F5" s="61">
        <f>ROUND(D5*E5,2)</f>
        <v>2704.06</v>
      </c>
      <c r="G5" s="5"/>
      <c r="H5" s="27"/>
      <c r="I5" s="65"/>
      <c r="O5" s="66"/>
      <c r="Q5" s="66"/>
    </row>
    <row r="6" s="27" customFormat="1" ht="24" customHeight="1" spans="1:17">
      <c r="A6" s="5">
        <v>1</v>
      </c>
      <c r="B6" s="5" t="s">
        <v>24</v>
      </c>
      <c r="C6" s="5" t="s">
        <v>25</v>
      </c>
      <c r="D6" s="62">
        <v>3.39</v>
      </c>
      <c r="E6" s="5">
        <v>46.35</v>
      </c>
      <c r="F6" s="61">
        <f>ROUND(D6*E6,2)</f>
        <v>157.13</v>
      </c>
      <c r="G6" s="63"/>
      <c r="H6" s="27"/>
      <c r="I6" s="65"/>
      <c r="J6" s="66"/>
      <c r="K6" s="66"/>
      <c r="L6" s="66"/>
      <c r="O6" s="66"/>
      <c r="Q6" s="66"/>
    </row>
    <row r="7" s="27" customFormat="1" ht="24" customHeight="1" spans="1:17">
      <c r="A7" s="5">
        <v>2</v>
      </c>
      <c r="B7" s="5" t="s">
        <v>24</v>
      </c>
      <c r="C7" s="5" t="s">
        <v>26</v>
      </c>
      <c r="D7" s="62">
        <v>2.23</v>
      </c>
      <c r="E7" s="5">
        <v>46.35</v>
      </c>
      <c r="F7" s="61">
        <f t="shared" ref="F7:F13" si="0">ROUND(D7*E7,2)</f>
        <v>103.36</v>
      </c>
      <c r="G7" s="63"/>
      <c r="H7" s="27"/>
      <c r="I7" s="65"/>
      <c r="J7" s="66"/>
      <c r="K7" s="66"/>
      <c r="L7" s="66"/>
      <c r="O7" s="66"/>
      <c r="Q7" s="66"/>
    </row>
    <row r="8" s="27" customFormat="1" ht="24" customHeight="1" spans="1:17">
      <c r="A8" s="5">
        <v>3</v>
      </c>
      <c r="B8" s="5" t="s">
        <v>24</v>
      </c>
      <c r="C8" s="5" t="s">
        <v>27</v>
      </c>
      <c r="D8" s="62">
        <v>1.7</v>
      </c>
      <c r="E8" s="5">
        <v>46.35</v>
      </c>
      <c r="F8" s="61">
        <f t="shared" si="0"/>
        <v>78.8</v>
      </c>
      <c r="G8" s="63"/>
      <c r="H8" s="27"/>
      <c r="I8" s="65"/>
      <c r="J8" s="66"/>
      <c r="K8" s="66"/>
      <c r="L8" s="66"/>
      <c r="O8" s="66"/>
      <c r="Q8" s="66"/>
    </row>
    <row r="9" s="27" customFormat="1" ht="24" customHeight="1" spans="1:17">
      <c r="A9" s="5">
        <v>4</v>
      </c>
      <c r="B9" s="5" t="s">
        <v>24</v>
      </c>
      <c r="C9" s="5" t="s">
        <v>28</v>
      </c>
      <c r="D9" s="62">
        <v>2</v>
      </c>
      <c r="E9" s="5">
        <v>46.35</v>
      </c>
      <c r="F9" s="61">
        <f t="shared" si="0"/>
        <v>92.7</v>
      </c>
      <c r="G9" s="63"/>
      <c r="H9" s="27"/>
      <c r="I9" s="65"/>
      <c r="J9" s="66"/>
      <c r="K9" s="66"/>
      <c r="L9" s="66"/>
      <c r="O9" s="66"/>
      <c r="Q9" s="66"/>
    </row>
    <row r="10" s="27" customFormat="1" ht="24" customHeight="1" spans="1:17">
      <c r="A10" s="5">
        <v>5</v>
      </c>
      <c r="B10" s="5" t="s">
        <v>29</v>
      </c>
      <c r="C10" s="5" t="s">
        <v>30</v>
      </c>
      <c r="D10" s="62">
        <v>1.8</v>
      </c>
      <c r="E10" s="5">
        <v>46.35</v>
      </c>
      <c r="F10" s="61">
        <f t="shared" si="0"/>
        <v>83.43</v>
      </c>
      <c r="G10" s="63"/>
      <c r="H10" s="27"/>
      <c r="I10" s="65"/>
      <c r="J10" s="66"/>
      <c r="K10" s="66"/>
      <c r="L10" s="66"/>
      <c r="O10" s="66"/>
      <c r="Q10" s="66"/>
    </row>
    <row r="11" s="13" customFormat="1" ht="24" customHeight="1" spans="1:17">
      <c r="A11" s="5">
        <v>6</v>
      </c>
      <c r="B11" s="5" t="s">
        <v>31</v>
      </c>
      <c r="C11" s="5" t="s">
        <v>32</v>
      </c>
      <c r="D11" s="62">
        <v>3.4</v>
      </c>
      <c r="E11" s="5">
        <v>46.35</v>
      </c>
      <c r="F11" s="61">
        <v>157.58</v>
      </c>
      <c r="G11" s="63"/>
      <c r="H11" s="13"/>
      <c r="I11" s="67"/>
      <c r="L11" s="66"/>
      <c r="O11" s="66"/>
      <c r="Q11" s="66"/>
    </row>
    <row r="12" s="13" customFormat="1" ht="24" customHeight="1" spans="1:9">
      <c r="A12" s="5">
        <v>7</v>
      </c>
      <c r="B12" s="5" t="s">
        <v>31</v>
      </c>
      <c r="C12" s="5" t="s">
        <v>33</v>
      </c>
      <c r="D12" s="62">
        <v>12.33</v>
      </c>
      <c r="E12" s="5">
        <v>46.35</v>
      </c>
      <c r="F12" s="61">
        <f t="shared" si="0"/>
        <v>571.5</v>
      </c>
      <c r="G12" s="63"/>
      <c r="H12" s="13"/>
      <c r="I12" s="67"/>
    </row>
    <row r="13" s="27" customFormat="1" ht="24" customHeight="1" spans="1:14">
      <c r="A13" s="5">
        <v>8</v>
      </c>
      <c r="B13" s="5" t="s">
        <v>31</v>
      </c>
      <c r="C13" s="5" t="s">
        <v>34</v>
      </c>
      <c r="D13" s="62">
        <v>30.49</v>
      </c>
      <c r="E13" s="5">
        <v>46.35</v>
      </c>
      <c r="F13" s="61">
        <f t="shared" si="0"/>
        <v>1413.21</v>
      </c>
      <c r="G13" s="63"/>
      <c r="H13" s="27"/>
      <c r="I13" s="65"/>
      <c r="J13" s="66"/>
      <c r="K13" s="66"/>
      <c r="L13" s="66"/>
      <c r="M13" s="66"/>
      <c r="N13" s="68"/>
    </row>
    <row r="14" s="57" customFormat="1" ht="24" customHeight="1" spans="1:14">
      <c r="A14" s="64">
        <v>9</v>
      </c>
      <c r="B14" s="5" t="s">
        <v>35</v>
      </c>
      <c r="C14" s="64" t="s">
        <v>36</v>
      </c>
      <c r="D14" s="64">
        <v>1</v>
      </c>
      <c r="E14" s="64">
        <v>46.35</v>
      </c>
      <c r="F14" s="64">
        <v>46.35</v>
      </c>
      <c r="G14" s="64"/>
      <c r="N14" s="69"/>
    </row>
    <row r="15" s="57" customFormat="1" ht="39" customHeight="1" spans="1:14">
      <c r="A15" s="55" t="s">
        <v>37</v>
      </c>
      <c r="B15" s="55"/>
      <c r="C15" s="55"/>
      <c r="D15" s="55"/>
      <c r="E15" s="55"/>
      <c r="F15" s="55"/>
      <c r="G15" s="55"/>
      <c r="N15" s="69"/>
    </row>
    <row r="16" s="57" customFormat="1" ht="61" customHeight="1" spans="1:14">
      <c r="A16" s="56" t="s">
        <v>38</v>
      </c>
      <c r="B16" s="56"/>
      <c r="C16" s="56"/>
      <c r="D16" s="56"/>
      <c r="E16" s="56"/>
      <c r="F16" s="56"/>
      <c r="G16" s="56"/>
      <c r="N16" s="69"/>
    </row>
    <row r="17" s="12" customFormat="1" ht="15" spans="11:11">
      <c r="K17" s="66"/>
    </row>
    <row r="18" s="12" customFormat="1" ht="15" spans="11:11">
      <c r="K18" s="66"/>
    </row>
    <row r="19" s="12" customFormat="1" ht="15" spans="11:11">
      <c r="K19" s="66"/>
    </row>
    <row r="20" s="12" customFormat="1" ht="15" spans="11:11">
      <c r="K20" s="66"/>
    </row>
    <row r="21" s="12" customFormat="1" ht="15" spans="11:11">
      <c r="K21" s="66"/>
    </row>
    <row r="22" s="12" customFormat="1" ht="15" spans="11:11">
      <c r="K22" s="66"/>
    </row>
    <row r="23" s="12" customFormat="1" ht="15" spans="11:11">
      <c r="K23" s="66"/>
    </row>
    <row r="24" s="12" customFormat="1" ht="15" spans="11:11">
      <c r="K24" s="66"/>
    </row>
    <row r="25" s="12" customFormat="1" ht="15" spans="11:11">
      <c r="K25" s="66"/>
    </row>
    <row r="26" s="12" customFormat="1" ht="15" spans="11:11">
      <c r="K26" s="66"/>
    </row>
    <row r="27" s="12" customFormat="1" ht="15" spans="11:11">
      <c r="K27" s="66"/>
    </row>
  </sheetData>
  <mergeCells count="6">
    <mergeCell ref="A1:B1"/>
    <mergeCell ref="A2:G2"/>
    <mergeCell ref="A3:G3"/>
    <mergeCell ref="B5:C5"/>
    <mergeCell ref="A15:G15"/>
    <mergeCell ref="A16:G16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I9" sqref="I9"/>
    </sheetView>
  </sheetViews>
  <sheetFormatPr defaultColWidth="9" defaultRowHeight="13.5" outlineLevelCol="6"/>
  <cols>
    <col min="1" max="1" width="5.5" style="13" customWidth="1"/>
    <col min="2" max="2" width="12.625" style="13" customWidth="1"/>
    <col min="3" max="3" width="11.125" style="13" customWidth="1"/>
    <col min="4" max="4" width="9" style="13"/>
    <col min="5" max="5" width="10.5" style="13" customWidth="1"/>
    <col min="6" max="6" width="10.25" style="27" customWidth="1"/>
    <col min="7" max="7" width="11.75" style="13" customWidth="1"/>
    <col min="8" max="16384" width="9" style="13"/>
  </cols>
  <sheetData>
    <row r="1" s="13" customFormat="1" ht="25" customHeight="1" spans="1:6">
      <c r="A1" s="51" t="s">
        <v>17</v>
      </c>
      <c r="B1" s="51"/>
      <c r="C1" s="51"/>
      <c r="D1" s="51"/>
      <c r="E1" s="51"/>
      <c r="F1" s="52"/>
    </row>
    <row r="2" s="13" customFormat="1" ht="48" customHeight="1" spans="1:7">
      <c r="A2" s="4" t="s">
        <v>39</v>
      </c>
      <c r="B2" s="4"/>
      <c r="C2" s="4"/>
      <c r="D2" s="4"/>
      <c r="E2" s="4"/>
      <c r="F2" s="4"/>
      <c r="G2" s="4"/>
    </row>
    <row r="3" s="27" customFormat="1" ht="28.8" customHeight="1" spans="1:7">
      <c r="A3" s="5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21</v>
      </c>
      <c r="G3" s="5" t="s">
        <v>22</v>
      </c>
    </row>
    <row r="4" s="13" customFormat="1" ht="21" customHeight="1" spans="1:7">
      <c r="A4" s="25" t="s">
        <v>15</v>
      </c>
      <c r="B4" s="26"/>
      <c r="C4" s="26"/>
      <c r="D4" s="53">
        <v>354.79</v>
      </c>
      <c r="E4" s="8">
        <v>46.35</v>
      </c>
      <c r="F4" s="8">
        <v>16444.55</v>
      </c>
      <c r="G4" s="30"/>
    </row>
    <row r="5" s="13" customFormat="1" ht="21" customHeight="1" spans="1:7">
      <c r="A5" s="6">
        <v>1</v>
      </c>
      <c r="B5" s="7" t="s">
        <v>40</v>
      </c>
      <c r="C5" s="7" t="s">
        <v>41</v>
      </c>
      <c r="D5" s="7">
        <v>12</v>
      </c>
      <c r="E5" s="8">
        <v>46.35</v>
      </c>
      <c r="F5" s="8">
        <f t="shared" ref="F5:F37" si="0">ROUND(D5*E5,2)</f>
        <v>556.2</v>
      </c>
      <c r="G5" s="30"/>
    </row>
    <row r="6" s="13" customFormat="1" ht="21" customHeight="1" spans="1:7">
      <c r="A6" s="6">
        <v>2</v>
      </c>
      <c r="B6" s="7" t="s">
        <v>40</v>
      </c>
      <c r="C6" s="7" t="s">
        <v>42</v>
      </c>
      <c r="D6" s="7">
        <v>7.5</v>
      </c>
      <c r="E6" s="8">
        <v>46.35</v>
      </c>
      <c r="F6" s="8">
        <f t="shared" si="0"/>
        <v>347.63</v>
      </c>
      <c r="G6" s="30"/>
    </row>
    <row r="7" s="13" customFormat="1" ht="21" customHeight="1" spans="1:7">
      <c r="A7" s="6">
        <v>3</v>
      </c>
      <c r="B7" s="7" t="s">
        <v>40</v>
      </c>
      <c r="C7" s="7" t="s">
        <v>43</v>
      </c>
      <c r="D7" s="7">
        <v>18.57</v>
      </c>
      <c r="E7" s="8">
        <v>46.35</v>
      </c>
      <c r="F7" s="8">
        <f t="shared" si="0"/>
        <v>860.72</v>
      </c>
      <c r="G7" s="30"/>
    </row>
    <row r="8" s="13" customFormat="1" ht="21" customHeight="1" spans="1:7">
      <c r="A8" s="6">
        <v>4</v>
      </c>
      <c r="B8" s="7" t="s">
        <v>40</v>
      </c>
      <c r="C8" s="7" t="s">
        <v>44</v>
      </c>
      <c r="D8" s="7">
        <v>5.1</v>
      </c>
      <c r="E8" s="8">
        <v>46.35</v>
      </c>
      <c r="F8" s="8">
        <f t="shared" si="0"/>
        <v>236.39</v>
      </c>
      <c r="G8" s="30"/>
    </row>
    <row r="9" s="13" customFormat="1" ht="21" customHeight="1" spans="1:7">
      <c r="A9" s="6">
        <v>5</v>
      </c>
      <c r="B9" s="7" t="s">
        <v>40</v>
      </c>
      <c r="C9" s="7" t="s">
        <v>45</v>
      </c>
      <c r="D9" s="7">
        <v>15</v>
      </c>
      <c r="E9" s="8">
        <v>46.35</v>
      </c>
      <c r="F9" s="8">
        <f t="shared" si="0"/>
        <v>695.25</v>
      </c>
      <c r="G9" s="30"/>
    </row>
    <row r="10" s="13" customFormat="1" ht="21" customHeight="1" spans="1:7">
      <c r="A10" s="6">
        <v>6</v>
      </c>
      <c r="B10" s="7" t="s">
        <v>40</v>
      </c>
      <c r="C10" s="7" t="s">
        <v>46</v>
      </c>
      <c r="D10" s="7">
        <v>6.64</v>
      </c>
      <c r="E10" s="8">
        <v>46.35</v>
      </c>
      <c r="F10" s="8">
        <f t="shared" si="0"/>
        <v>307.76</v>
      </c>
      <c r="G10" s="30"/>
    </row>
    <row r="11" s="13" customFormat="1" ht="21" customHeight="1" spans="1:7">
      <c r="A11" s="6">
        <v>7</v>
      </c>
      <c r="B11" s="7" t="s">
        <v>40</v>
      </c>
      <c r="C11" s="7" t="s">
        <v>47</v>
      </c>
      <c r="D11" s="7">
        <v>12.3</v>
      </c>
      <c r="E11" s="8">
        <v>46.35</v>
      </c>
      <c r="F11" s="8">
        <f t="shared" si="0"/>
        <v>570.11</v>
      </c>
      <c r="G11" s="30"/>
    </row>
    <row r="12" s="13" customFormat="1" ht="21" customHeight="1" spans="1:7">
      <c r="A12" s="6">
        <v>8</v>
      </c>
      <c r="B12" s="7" t="s">
        <v>40</v>
      </c>
      <c r="C12" s="7" t="s">
        <v>48</v>
      </c>
      <c r="D12" s="7">
        <v>10.43</v>
      </c>
      <c r="E12" s="8">
        <v>46.35</v>
      </c>
      <c r="F12" s="8">
        <f t="shared" si="0"/>
        <v>483.43</v>
      </c>
      <c r="G12" s="30"/>
    </row>
    <row r="13" s="13" customFormat="1" ht="21" customHeight="1" spans="1:7">
      <c r="A13" s="6">
        <v>9</v>
      </c>
      <c r="B13" s="7" t="s">
        <v>49</v>
      </c>
      <c r="C13" s="7" t="s">
        <v>50</v>
      </c>
      <c r="D13" s="7">
        <v>4.2</v>
      </c>
      <c r="E13" s="8">
        <v>46.35</v>
      </c>
      <c r="F13" s="8">
        <f t="shared" si="0"/>
        <v>194.67</v>
      </c>
      <c r="G13" s="30"/>
    </row>
    <row r="14" s="13" customFormat="1" ht="21" customHeight="1" spans="1:7">
      <c r="A14" s="6">
        <v>10</v>
      </c>
      <c r="B14" s="7" t="s">
        <v>49</v>
      </c>
      <c r="C14" s="7" t="s">
        <v>51</v>
      </c>
      <c r="D14" s="7">
        <v>10.6</v>
      </c>
      <c r="E14" s="8">
        <v>46.35</v>
      </c>
      <c r="F14" s="8">
        <f t="shared" si="0"/>
        <v>491.31</v>
      </c>
      <c r="G14" s="30"/>
    </row>
    <row r="15" s="13" customFormat="1" ht="21" customHeight="1" spans="1:7">
      <c r="A15" s="6">
        <v>11</v>
      </c>
      <c r="B15" s="7" t="s">
        <v>49</v>
      </c>
      <c r="C15" s="7" t="s">
        <v>52</v>
      </c>
      <c r="D15" s="7">
        <v>8.07</v>
      </c>
      <c r="E15" s="8">
        <v>46.35</v>
      </c>
      <c r="F15" s="8">
        <f t="shared" si="0"/>
        <v>374.04</v>
      </c>
      <c r="G15" s="30"/>
    </row>
    <row r="16" s="13" customFormat="1" ht="21" customHeight="1" spans="1:7">
      <c r="A16" s="6">
        <v>12</v>
      </c>
      <c r="B16" s="7" t="s">
        <v>53</v>
      </c>
      <c r="C16" s="7" t="s">
        <v>54</v>
      </c>
      <c r="D16" s="7">
        <v>14.3</v>
      </c>
      <c r="E16" s="8">
        <v>46.35</v>
      </c>
      <c r="F16" s="8">
        <f t="shared" si="0"/>
        <v>662.81</v>
      </c>
      <c r="G16" s="30"/>
    </row>
    <row r="17" s="13" customFormat="1" ht="21" customHeight="1" spans="1:7">
      <c r="A17" s="6">
        <v>13</v>
      </c>
      <c r="B17" s="7" t="s">
        <v>53</v>
      </c>
      <c r="C17" s="7" t="s">
        <v>55</v>
      </c>
      <c r="D17" s="7">
        <v>16.8</v>
      </c>
      <c r="E17" s="8">
        <v>46.35</v>
      </c>
      <c r="F17" s="8">
        <f t="shared" si="0"/>
        <v>778.68</v>
      </c>
      <c r="G17" s="30"/>
    </row>
    <row r="18" s="13" customFormat="1" ht="21" customHeight="1" spans="1:7">
      <c r="A18" s="6">
        <v>14</v>
      </c>
      <c r="B18" s="7" t="s">
        <v>53</v>
      </c>
      <c r="C18" s="7" t="s">
        <v>56</v>
      </c>
      <c r="D18" s="7">
        <v>5.06</v>
      </c>
      <c r="E18" s="8">
        <v>46.35</v>
      </c>
      <c r="F18" s="8">
        <f t="shared" si="0"/>
        <v>234.53</v>
      </c>
      <c r="G18" s="30"/>
    </row>
    <row r="19" s="13" customFormat="1" ht="21" customHeight="1" spans="1:7">
      <c r="A19" s="6">
        <v>15</v>
      </c>
      <c r="B19" s="7" t="s">
        <v>53</v>
      </c>
      <c r="C19" s="7" t="s">
        <v>57</v>
      </c>
      <c r="D19" s="7">
        <v>32.5</v>
      </c>
      <c r="E19" s="8">
        <v>46.35</v>
      </c>
      <c r="F19" s="8">
        <f t="shared" si="0"/>
        <v>1506.38</v>
      </c>
      <c r="G19" s="30"/>
    </row>
    <row r="20" s="13" customFormat="1" ht="21" customHeight="1" spans="1:7">
      <c r="A20" s="6">
        <v>16</v>
      </c>
      <c r="B20" s="7" t="s">
        <v>53</v>
      </c>
      <c r="C20" s="7" t="s">
        <v>58</v>
      </c>
      <c r="D20" s="7">
        <v>3.4</v>
      </c>
      <c r="E20" s="8">
        <v>46.35</v>
      </c>
      <c r="F20" s="8">
        <f t="shared" si="0"/>
        <v>157.59</v>
      </c>
      <c r="G20" s="30"/>
    </row>
    <row r="21" s="13" customFormat="1" ht="21" customHeight="1" spans="1:7">
      <c r="A21" s="6">
        <v>17</v>
      </c>
      <c r="B21" s="7" t="s">
        <v>53</v>
      </c>
      <c r="C21" s="7" t="s">
        <v>59</v>
      </c>
      <c r="D21" s="7">
        <v>8.5</v>
      </c>
      <c r="E21" s="8">
        <v>46.35</v>
      </c>
      <c r="F21" s="8">
        <f t="shared" si="0"/>
        <v>393.98</v>
      </c>
      <c r="G21" s="30"/>
    </row>
    <row r="22" s="13" customFormat="1" ht="21" customHeight="1" spans="1:7">
      <c r="A22" s="6">
        <v>18</v>
      </c>
      <c r="B22" s="7" t="s">
        <v>53</v>
      </c>
      <c r="C22" s="7" t="s">
        <v>60</v>
      </c>
      <c r="D22" s="7">
        <v>5.16</v>
      </c>
      <c r="E22" s="8">
        <v>46.35</v>
      </c>
      <c r="F22" s="8">
        <f t="shared" si="0"/>
        <v>239.17</v>
      </c>
      <c r="G22" s="30"/>
    </row>
    <row r="23" s="13" customFormat="1" ht="21" customHeight="1" spans="1:7">
      <c r="A23" s="6">
        <v>19</v>
      </c>
      <c r="B23" s="7" t="s">
        <v>53</v>
      </c>
      <c r="C23" s="7" t="s">
        <v>61</v>
      </c>
      <c r="D23" s="7">
        <v>7.08</v>
      </c>
      <c r="E23" s="8">
        <v>46.35</v>
      </c>
      <c r="F23" s="8">
        <f t="shared" si="0"/>
        <v>328.16</v>
      </c>
      <c r="G23" s="30"/>
    </row>
    <row r="24" s="13" customFormat="1" ht="21" customHeight="1" spans="1:7">
      <c r="A24" s="6">
        <v>20</v>
      </c>
      <c r="B24" s="7" t="s">
        <v>53</v>
      </c>
      <c r="C24" s="7" t="s">
        <v>62</v>
      </c>
      <c r="D24" s="7">
        <v>23.6</v>
      </c>
      <c r="E24" s="8">
        <v>46.35</v>
      </c>
      <c r="F24" s="8">
        <f t="shared" si="0"/>
        <v>1093.86</v>
      </c>
      <c r="G24" s="30"/>
    </row>
    <row r="25" s="13" customFormat="1" ht="21" customHeight="1" spans="1:7">
      <c r="A25" s="6">
        <v>21</v>
      </c>
      <c r="B25" s="7" t="s">
        <v>53</v>
      </c>
      <c r="C25" s="7" t="s">
        <v>63</v>
      </c>
      <c r="D25" s="7">
        <v>12.8</v>
      </c>
      <c r="E25" s="8">
        <v>46.35</v>
      </c>
      <c r="F25" s="8">
        <f t="shared" si="0"/>
        <v>593.28</v>
      </c>
      <c r="G25" s="30"/>
    </row>
    <row r="26" s="13" customFormat="1" ht="21" customHeight="1" spans="1:7">
      <c r="A26" s="6">
        <v>22</v>
      </c>
      <c r="B26" s="7" t="s">
        <v>53</v>
      </c>
      <c r="C26" s="7" t="s">
        <v>64</v>
      </c>
      <c r="D26" s="7">
        <v>10.5</v>
      </c>
      <c r="E26" s="8">
        <v>46.35</v>
      </c>
      <c r="F26" s="8">
        <f t="shared" si="0"/>
        <v>486.68</v>
      </c>
      <c r="G26" s="30"/>
    </row>
    <row r="27" s="13" customFormat="1" ht="21" customHeight="1" spans="1:7">
      <c r="A27" s="6">
        <v>23</v>
      </c>
      <c r="B27" s="7" t="s">
        <v>65</v>
      </c>
      <c r="C27" s="7" t="s">
        <v>66</v>
      </c>
      <c r="D27" s="7">
        <v>2.2</v>
      </c>
      <c r="E27" s="8">
        <v>46.35</v>
      </c>
      <c r="F27" s="8">
        <f t="shared" si="0"/>
        <v>101.97</v>
      </c>
      <c r="G27" s="30"/>
    </row>
    <row r="28" s="13" customFormat="1" ht="21" customHeight="1" spans="1:7">
      <c r="A28" s="6">
        <v>24</v>
      </c>
      <c r="B28" s="7" t="s">
        <v>65</v>
      </c>
      <c r="C28" s="7" t="s">
        <v>67</v>
      </c>
      <c r="D28" s="7">
        <v>8.23</v>
      </c>
      <c r="E28" s="8">
        <v>46.35</v>
      </c>
      <c r="F28" s="8">
        <f t="shared" si="0"/>
        <v>381.46</v>
      </c>
      <c r="G28" s="30"/>
    </row>
    <row r="29" s="13" customFormat="1" ht="21" customHeight="1" spans="1:7">
      <c r="A29" s="6">
        <v>25</v>
      </c>
      <c r="B29" s="7" t="s">
        <v>65</v>
      </c>
      <c r="C29" s="7" t="s">
        <v>68</v>
      </c>
      <c r="D29" s="7">
        <v>8.5</v>
      </c>
      <c r="E29" s="8">
        <v>46.35</v>
      </c>
      <c r="F29" s="8">
        <f t="shared" si="0"/>
        <v>393.98</v>
      </c>
      <c r="G29" s="30"/>
    </row>
    <row r="30" s="13" customFormat="1" ht="21" customHeight="1" spans="1:7">
      <c r="A30" s="6">
        <v>26</v>
      </c>
      <c r="B30" s="7" t="s">
        <v>69</v>
      </c>
      <c r="C30" s="7" t="s">
        <v>70</v>
      </c>
      <c r="D30" s="7">
        <v>8.64</v>
      </c>
      <c r="E30" s="8">
        <v>46.35</v>
      </c>
      <c r="F30" s="8">
        <f t="shared" si="0"/>
        <v>400.46</v>
      </c>
      <c r="G30" s="30"/>
    </row>
    <row r="31" s="13" customFormat="1" ht="21" customHeight="1" spans="1:7">
      <c r="A31" s="6">
        <v>27</v>
      </c>
      <c r="B31" s="7" t="s">
        <v>69</v>
      </c>
      <c r="C31" s="7" t="s">
        <v>71</v>
      </c>
      <c r="D31" s="7">
        <v>8.5</v>
      </c>
      <c r="E31" s="8">
        <v>46.35</v>
      </c>
      <c r="F31" s="8">
        <f t="shared" si="0"/>
        <v>393.98</v>
      </c>
      <c r="G31" s="30"/>
    </row>
    <row r="32" s="13" customFormat="1" ht="21" customHeight="1" spans="1:7">
      <c r="A32" s="6">
        <v>28</v>
      </c>
      <c r="B32" s="7" t="s">
        <v>69</v>
      </c>
      <c r="C32" s="7" t="s">
        <v>72</v>
      </c>
      <c r="D32" s="7">
        <v>7.8</v>
      </c>
      <c r="E32" s="8">
        <v>46.35</v>
      </c>
      <c r="F32" s="8">
        <f t="shared" si="0"/>
        <v>361.53</v>
      </c>
      <c r="G32" s="30"/>
    </row>
    <row r="33" s="13" customFormat="1" ht="21" customHeight="1" spans="1:7">
      <c r="A33" s="6">
        <v>29</v>
      </c>
      <c r="B33" s="7" t="s">
        <v>69</v>
      </c>
      <c r="C33" s="7" t="s">
        <v>73</v>
      </c>
      <c r="D33" s="7">
        <v>6.45</v>
      </c>
      <c r="E33" s="8">
        <v>46.35</v>
      </c>
      <c r="F33" s="8">
        <f t="shared" si="0"/>
        <v>298.96</v>
      </c>
      <c r="G33" s="30"/>
    </row>
    <row r="34" s="13" customFormat="1" ht="21" customHeight="1" spans="1:7">
      <c r="A34" s="6">
        <v>30</v>
      </c>
      <c r="B34" s="7" t="s">
        <v>74</v>
      </c>
      <c r="C34" s="7" t="s">
        <v>75</v>
      </c>
      <c r="D34" s="7">
        <v>27.84</v>
      </c>
      <c r="E34" s="8">
        <v>46.35</v>
      </c>
      <c r="F34" s="8">
        <f t="shared" si="0"/>
        <v>1290.38</v>
      </c>
      <c r="G34" s="30"/>
    </row>
    <row r="35" s="13" customFormat="1" ht="21" customHeight="1" spans="1:7">
      <c r="A35" s="6">
        <v>31</v>
      </c>
      <c r="B35" s="7" t="s">
        <v>76</v>
      </c>
      <c r="C35" s="53" t="s">
        <v>77</v>
      </c>
      <c r="D35" s="53">
        <v>3.21</v>
      </c>
      <c r="E35" s="8">
        <v>46.35</v>
      </c>
      <c r="F35" s="8">
        <f t="shared" si="0"/>
        <v>148.78</v>
      </c>
      <c r="G35" s="30"/>
    </row>
    <row r="36" s="13" customFormat="1" ht="21" customHeight="1" spans="1:7">
      <c r="A36" s="6">
        <v>32</v>
      </c>
      <c r="B36" s="7" t="s">
        <v>40</v>
      </c>
      <c r="C36" s="53" t="s">
        <v>78</v>
      </c>
      <c r="D36" s="53">
        <v>14.81</v>
      </c>
      <c r="E36" s="8">
        <v>46.35</v>
      </c>
      <c r="F36" s="8">
        <f t="shared" si="0"/>
        <v>686.44</v>
      </c>
      <c r="G36" s="30"/>
    </row>
    <row r="37" s="13" customFormat="1" ht="21" customHeight="1" spans="1:7">
      <c r="A37" s="6">
        <v>33</v>
      </c>
      <c r="B37" s="7" t="s">
        <v>40</v>
      </c>
      <c r="C37" s="54" t="s">
        <v>79</v>
      </c>
      <c r="D37" s="38">
        <v>8.5</v>
      </c>
      <c r="E37" s="8">
        <v>46.35</v>
      </c>
      <c r="F37" s="8">
        <f t="shared" si="0"/>
        <v>393.98</v>
      </c>
      <c r="G37" s="30"/>
    </row>
    <row r="38" ht="65" customHeight="1" spans="1:7">
      <c r="A38" s="55" t="s">
        <v>37</v>
      </c>
      <c r="B38" s="55"/>
      <c r="C38" s="55"/>
      <c r="D38" s="55"/>
      <c r="E38" s="55"/>
      <c r="F38" s="55"/>
      <c r="G38" s="55"/>
    </row>
    <row r="39" ht="45" customHeight="1" spans="1:7">
      <c r="A39" s="56" t="s">
        <v>38</v>
      </c>
      <c r="B39" s="56"/>
      <c r="C39" s="56"/>
      <c r="D39" s="56"/>
      <c r="E39" s="56"/>
      <c r="F39" s="56"/>
      <c r="G39" s="56"/>
    </row>
  </sheetData>
  <mergeCells count="5">
    <mergeCell ref="A1:F1"/>
    <mergeCell ref="A2:G2"/>
    <mergeCell ref="A4:C4"/>
    <mergeCell ref="A38:G38"/>
    <mergeCell ref="A39:G39"/>
  </mergeCells>
  <pageMargins left="0.7" right="0.7" top="0.75" bottom="0.75" header="0.3" footer="0.3"/>
  <pageSetup paperSize="9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J8" sqref="J8"/>
    </sheetView>
  </sheetViews>
  <sheetFormatPr defaultColWidth="8.89166666666667" defaultRowHeight="13.5" outlineLevelCol="6"/>
  <cols>
    <col min="1" max="1" width="4.625" customWidth="1"/>
    <col min="2" max="2" width="15" customWidth="1"/>
    <col min="3" max="3" width="12" customWidth="1"/>
    <col min="4" max="4" width="10.25" customWidth="1"/>
    <col min="5" max="5" width="10.375" style="2" customWidth="1"/>
    <col min="6" max="6" width="9.625" style="2" customWidth="1"/>
    <col min="7" max="7" width="11.5" customWidth="1"/>
  </cols>
  <sheetData>
    <row r="1" ht="20.25" spans="1:6">
      <c r="A1" s="14" t="s">
        <v>16</v>
      </c>
      <c r="B1" s="14"/>
      <c r="C1" s="15"/>
      <c r="D1" s="15"/>
      <c r="E1" s="34"/>
      <c r="F1" s="35"/>
    </row>
    <row r="2" ht="27" spans="1:7">
      <c r="A2" s="3" t="s">
        <v>17</v>
      </c>
      <c r="B2" s="3"/>
      <c r="C2" s="3"/>
      <c r="D2" s="3"/>
      <c r="E2" s="3"/>
      <c r="F2" s="3"/>
      <c r="G2" s="3"/>
    </row>
    <row r="3" ht="39" customHeight="1" spans="1:7">
      <c r="A3" s="45" t="s">
        <v>80</v>
      </c>
      <c r="B3" s="45"/>
      <c r="C3" s="45"/>
      <c r="D3" s="45"/>
      <c r="E3" s="45"/>
      <c r="F3" s="45"/>
      <c r="G3" s="45"/>
    </row>
    <row r="4" ht="27" spans="1:7">
      <c r="A4" s="5" t="s">
        <v>2</v>
      </c>
      <c r="B4" s="5" t="s">
        <v>3</v>
      </c>
      <c r="C4" s="5" t="s">
        <v>19</v>
      </c>
      <c r="D4" s="5" t="s">
        <v>4</v>
      </c>
      <c r="E4" s="5" t="s">
        <v>20</v>
      </c>
      <c r="F4" s="5" t="s">
        <v>21</v>
      </c>
      <c r="G4" s="5" t="s">
        <v>22</v>
      </c>
    </row>
    <row r="5" s="44" customFormat="1" ht="33" customHeight="1" spans="1:7">
      <c r="A5" s="18" t="s">
        <v>15</v>
      </c>
      <c r="B5" s="19"/>
      <c r="C5" s="19"/>
      <c r="D5" s="28">
        <v>422.39</v>
      </c>
      <c r="E5" s="29">
        <v>46.35</v>
      </c>
      <c r="F5" s="29">
        <f>ROUND(D5*E5,2)</f>
        <v>19577.78</v>
      </c>
      <c r="G5" s="46"/>
    </row>
    <row r="6" s="44" customFormat="1" ht="33" customHeight="1" spans="1:7">
      <c r="A6" s="47">
        <v>1</v>
      </c>
      <c r="B6" s="47" t="s">
        <v>81</v>
      </c>
      <c r="C6" s="47" t="s">
        <v>82</v>
      </c>
      <c r="D6" s="47">
        <v>250</v>
      </c>
      <c r="E6" s="29">
        <v>46.35</v>
      </c>
      <c r="F6" s="29">
        <f>ROUND(D6*E6,2)</f>
        <v>11587.5</v>
      </c>
      <c r="G6" s="46"/>
    </row>
    <row r="7" s="44" customFormat="1" ht="33" customHeight="1" spans="1:7">
      <c r="A7" s="47">
        <v>2</v>
      </c>
      <c r="B7" s="47" t="s">
        <v>83</v>
      </c>
      <c r="C7" s="47" t="s">
        <v>84</v>
      </c>
      <c r="D7" s="47">
        <v>165</v>
      </c>
      <c r="E7" s="29">
        <v>46.35</v>
      </c>
      <c r="F7" s="29">
        <f>ROUND(D7*E7,2)</f>
        <v>7647.75</v>
      </c>
      <c r="G7" s="46"/>
    </row>
    <row r="8" s="44" customFormat="1" ht="33" customHeight="1" spans="1:7">
      <c r="A8" s="47">
        <v>3</v>
      </c>
      <c r="B8" s="47" t="s">
        <v>85</v>
      </c>
      <c r="C8" s="47" t="s">
        <v>86</v>
      </c>
      <c r="D8" s="47">
        <v>2.2</v>
      </c>
      <c r="E8" s="29">
        <v>46.35</v>
      </c>
      <c r="F8" s="29">
        <f>ROUND(D8*E8,2)</f>
        <v>101.97</v>
      </c>
      <c r="G8" s="46"/>
    </row>
    <row r="9" s="44" customFormat="1" ht="33" customHeight="1" spans="1:7">
      <c r="A9" s="47">
        <v>4</v>
      </c>
      <c r="B9" s="47" t="s">
        <v>87</v>
      </c>
      <c r="C9" s="47" t="s">
        <v>88</v>
      </c>
      <c r="D9" s="47">
        <v>5.19</v>
      </c>
      <c r="E9" s="29">
        <v>46.35</v>
      </c>
      <c r="F9" s="29">
        <f>ROUND(D9*E9,2)</f>
        <v>240.56</v>
      </c>
      <c r="G9" s="46"/>
    </row>
    <row r="10" s="44" customFormat="1" ht="60" customHeight="1" spans="1:7">
      <c r="A10" s="48" t="s">
        <v>37</v>
      </c>
      <c r="B10" s="49"/>
      <c r="C10" s="49"/>
      <c r="D10" s="49"/>
      <c r="E10" s="49"/>
      <c r="F10" s="49"/>
      <c r="G10" s="50"/>
    </row>
    <row r="11" ht="72" customHeight="1" spans="1:6">
      <c r="A11" s="42" t="s">
        <v>89</v>
      </c>
      <c r="B11" s="42"/>
      <c r="C11" s="42"/>
      <c r="D11" s="42"/>
      <c r="E11" s="43"/>
      <c r="F11" s="43"/>
    </row>
  </sheetData>
  <mergeCells count="6">
    <mergeCell ref="A1:B1"/>
    <mergeCell ref="A2:G2"/>
    <mergeCell ref="A3:G3"/>
    <mergeCell ref="A5:C5"/>
    <mergeCell ref="A10:G10"/>
    <mergeCell ref="A11:F11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topLeftCell="A53" workbookViewId="0">
      <selection activeCell="I3" sqref="I3"/>
    </sheetView>
  </sheetViews>
  <sheetFormatPr defaultColWidth="9.88333333333333" defaultRowHeight="13.5" outlineLevelCol="6"/>
  <cols>
    <col min="1" max="1" width="6.175" style="13" customWidth="1"/>
    <col min="2" max="2" width="12.6333333333333" style="13" customWidth="1"/>
    <col min="3" max="3" width="11.6416666666667" style="13" customWidth="1"/>
    <col min="4" max="4" width="9.76666666666667" style="13" customWidth="1"/>
    <col min="5" max="5" width="10.625" style="27" customWidth="1"/>
    <col min="6" max="6" width="9.625" style="27" customWidth="1"/>
    <col min="7" max="7" width="9.88333333333333" style="27"/>
    <col min="8" max="16384" width="9.88333333333333" style="13"/>
  </cols>
  <sheetData>
    <row r="1" s="13" customFormat="1" ht="20.4" customHeight="1" spans="1:7">
      <c r="A1" s="14" t="s">
        <v>16</v>
      </c>
      <c r="B1" s="14"/>
      <c r="C1" s="15"/>
      <c r="D1" s="15"/>
      <c r="E1" s="34"/>
      <c r="F1" s="35"/>
      <c r="G1" s="27"/>
    </row>
    <row r="2" s="13" customFormat="1" ht="25" customHeight="1" spans="1:7">
      <c r="A2" s="3" t="s">
        <v>17</v>
      </c>
      <c r="B2" s="3"/>
      <c r="C2" s="3"/>
      <c r="D2" s="3"/>
      <c r="E2" s="3"/>
      <c r="F2" s="3"/>
      <c r="G2" s="3"/>
    </row>
    <row r="3" s="13" customFormat="1" ht="51" customHeight="1" spans="1:7">
      <c r="A3" s="36" t="s">
        <v>90</v>
      </c>
      <c r="B3" s="36"/>
      <c r="C3" s="36"/>
      <c r="D3" s="36"/>
      <c r="E3" s="36"/>
      <c r="F3" s="36"/>
      <c r="G3" s="36"/>
    </row>
    <row r="4" s="1" customFormat="1" ht="27" spans="1:7">
      <c r="A4" s="5" t="s">
        <v>2</v>
      </c>
      <c r="B4" s="5" t="s">
        <v>3</v>
      </c>
      <c r="C4" s="5" t="s">
        <v>19</v>
      </c>
      <c r="D4" s="5" t="s">
        <v>4</v>
      </c>
      <c r="E4" s="5" t="s">
        <v>20</v>
      </c>
      <c r="F4" s="5" t="s">
        <v>21</v>
      </c>
      <c r="G4" s="5" t="s">
        <v>22</v>
      </c>
    </row>
    <row r="5" s="13" customFormat="1" ht="28" customHeight="1" spans="1:7">
      <c r="A5" s="18" t="s">
        <v>15</v>
      </c>
      <c r="B5" s="19"/>
      <c r="C5" s="19"/>
      <c r="D5" s="37">
        <v>626.2</v>
      </c>
      <c r="E5" s="37">
        <v>46.35</v>
      </c>
      <c r="F5" s="31">
        <v>29024.32</v>
      </c>
      <c r="G5" s="38"/>
    </row>
    <row r="6" s="13" customFormat="1" ht="28" customHeight="1" spans="1:7">
      <c r="A6" s="22">
        <v>1</v>
      </c>
      <c r="B6" s="37" t="s">
        <v>91</v>
      </c>
      <c r="C6" s="37" t="s">
        <v>92</v>
      </c>
      <c r="D6" s="37">
        <v>7.01</v>
      </c>
      <c r="E6" s="37">
        <v>46.35</v>
      </c>
      <c r="F6" s="31">
        <f t="shared" ref="F6:F37" si="0">ROUND(D6*E6,2)</f>
        <v>324.91</v>
      </c>
      <c r="G6" s="38"/>
    </row>
    <row r="7" s="13" customFormat="1" ht="28" customHeight="1" spans="1:7">
      <c r="A7" s="22">
        <v>2</v>
      </c>
      <c r="B7" s="37" t="s">
        <v>91</v>
      </c>
      <c r="C7" s="37" t="s">
        <v>93</v>
      </c>
      <c r="D7" s="37">
        <v>7.47</v>
      </c>
      <c r="E7" s="37">
        <v>46.35</v>
      </c>
      <c r="F7" s="31">
        <f t="shared" si="0"/>
        <v>346.23</v>
      </c>
      <c r="G7" s="38"/>
    </row>
    <row r="8" s="13" customFormat="1" ht="28" customHeight="1" spans="1:7">
      <c r="A8" s="22">
        <v>3</v>
      </c>
      <c r="B8" s="37" t="s">
        <v>91</v>
      </c>
      <c r="C8" s="37" t="s">
        <v>94</v>
      </c>
      <c r="D8" s="37">
        <v>4.97</v>
      </c>
      <c r="E8" s="37">
        <v>46.35</v>
      </c>
      <c r="F8" s="31">
        <f t="shared" si="0"/>
        <v>230.36</v>
      </c>
      <c r="G8" s="38"/>
    </row>
    <row r="9" s="33" customFormat="1" ht="28" customHeight="1" spans="1:7">
      <c r="A9" s="22">
        <v>4</v>
      </c>
      <c r="B9" s="37" t="s">
        <v>91</v>
      </c>
      <c r="C9" s="37" t="s">
        <v>95</v>
      </c>
      <c r="D9" s="37">
        <v>0.9</v>
      </c>
      <c r="E9" s="37">
        <v>46.35</v>
      </c>
      <c r="F9" s="31">
        <f t="shared" si="0"/>
        <v>41.72</v>
      </c>
      <c r="G9" s="39"/>
    </row>
    <row r="10" s="13" customFormat="1" ht="28" customHeight="1" spans="1:7">
      <c r="A10" s="22">
        <v>5</v>
      </c>
      <c r="B10" s="37" t="s">
        <v>91</v>
      </c>
      <c r="C10" s="37" t="s">
        <v>96</v>
      </c>
      <c r="D10" s="37">
        <v>7.05</v>
      </c>
      <c r="E10" s="37">
        <v>46.35</v>
      </c>
      <c r="F10" s="31">
        <f t="shared" si="0"/>
        <v>326.77</v>
      </c>
      <c r="G10" s="38"/>
    </row>
    <row r="11" s="33" customFormat="1" ht="28" customHeight="1" spans="1:7">
      <c r="A11" s="22">
        <v>6</v>
      </c>
      <c r="B11" s="37" t="s">
        <v>97</v>
      </c>
      <c r="C11" s="37" t="s">
        <v>98</v>
      </c>
      <c r="D11" s="37">
        <v>171.83</v>
      </c>
      <c r="E11" s="37">
        <v>46.35</v>
      </c>
      <c r="F11" s="31">
        <v>7964.23</v>
      </c>
      <c r="G11" s="39"/>
    </row>
    <row r="12" s="13" customFormat="1" ht="28" customHeight="1" spans="1:7">
      <c r="A12" s="22">
        <v>7</v>
      </c>
      <c r="B12" s="37" t="s">
        <v>91</v>
      </c>
      <c r="C12" s="37" t="s">
        <v>99</v>
      </c>
      <c r="D12" s="37">
        <v>2</v>
      </c>
      <c r="E12" s="37">
        <v>46.35</v>
      </c>
      <c r="F12" s="31">
        <f t="shared" si="0"/>
        <v>92.7</v>
      </c>
      <c r="G12" s="38"/>
    </row>
    <row r="13" s="13" customFormat="1" ht="28" customHeight="1" spans="1:7">
      <c r="A13" s="22">
        <v>8</v>
      </c>
      <c r="B13" s="37" t="s">
        <v>91</v>
      </c>
      <c r="C13" s="37" t="s">
        <v>100</v>
      </c>
      <c r="D13" s="37">
        <v>6.5</v>
      </c>
      <c r="E13" s="37">
        <v>46.35</v>
      </c>
      <c r="F13" s="31">
        <f t="shared" si="0"/>
        <v>301.28</v>
      </c>
      <c r="G13" s="38"/>
    </row>
    <row r="14" s="13" customFormat="1" ht="28" customHeight="1" spans="1:7">
      <c r="A14" s="22">
        <v>9</v>
      </c>
      <c r="B14" s="37" t="s">
        <v>91</v>
      </c>
      <c r="C14" s="37" t="s">
        <v>101</v>
      </c>
      <c r="D14" s="37">
        <v>16.81</v>
      </c>
      <c r="E14" s="37">
        <v>46.35</v>
      </c>
      <c r="F14" s="31">
        <f t="shared" si="0"/>
        <v>779.14</v>
      </c>
      <c r="G14" s="38"/>
    </row>
    <row r="15" s="13" customFormat="1" ht="28" customHeight="1" spans="1:7">
      <c r="A15" s="22">
        <v>10</v>
      </c>
      <c r="B15" s="37" t="s">
        <v>91</v>
      </c>
      <c r="C15" s="37" t="s">
        <v>102</v>
      </c>
      <c r="D15" s="37">
        <v>5.76</v>
      </c>
      <c r="E15" s="37">
        <v>46.35</v>
      </c>
      <c r="F15" s="31">
        <f t="shared" si="0"/>
        <v>266.98</v>
      </c>
      <c r="G15" s="38"/>
    </row>
    <row r="16" s="13" customFormat="1" ht="28" customHeight="1" spans="1:7">
      <c r="A16" s="22">
        <v>11</v>
      </c>
      <c r="B16" s="37" t="s">
        <v>91</v>
      </c>
      <c r="C16" s="37" t="s">
        <v>103</v>
      </c>
      <c r="D16" s="37">
        <v>21.99</v>
      </c>
      <c r="E16" s="37">
        <v>46.35</v>
      </c>
      <c r="F16" s="31">
        <f t="shared" si="0"/>
        <v>1019.24</v>
      </c>
      <c r="G16" s="38"/>
    </row>
    <row r="17" s="13" customFormat="1" ht="28" customHeight="1" spans="1:7">
      <c r="A17" s="22">
        <v>12</v>
      </c>
      <c r="B17" s="37" t="s">
        <v>91</v>
      </c>
      <c r="C17" s="37" t="s">
        <v>104</v>
      </c>
      <c r="D17" s="37">
        <v>1.99</v>
      </c>
      <c r="E17" s="37">
        <v>46.35</v>
      </c>
      <c r="F17" s="31">
        <f t="shared" si="0"/>
        <v>92.24</v>
      </c>
      <c r="G17" s="38"/>
    </row>
    <row r="18" s="13" customFormat="1" ht="28" customHeight="1" spans="1:7">
      <c r="A18" s="22">
        <v>13</v>
      </c>
      <c r="B18" s="37" t="s">
        <v>91</v>
      </c>
      <c r="C18" s="37" t="s">
        <v>105</v>
      </c>
      <c r="D18" s="37">
        <v>4.7</v>
      </c>
      <c r="E18" s="37">
        <v>46.35</v>
      </c>
      <c r="F18" s="31">
        <f t="shared" si="0"/>
        <v>217.85</v>
      </c>
      <c r="G18" s="38"/>
    </row>
    <row r="19" s="13" customFormat="1" ht="28" customHeight="1" spans="1:7">
      <c r="A19" s="22">
        <v>14</v>
      </c>
      <c r="B19" s="37" t="s">
        <v>106</v>
      </c>
      <c r="C19" s="37" t="s">
        <v>107</v>
      </c>
      <c r="D19" s="37">
        <v>4.71</v>
      </c>
      <c r="E19" s="37">
        <v>46.35</v>
      </c>
      <c r="F19" s="31">
        <f t="shared" si="0"/>
        <v>218.31</v>
      </c>
      <c r="G19" s="38"/>
    </row>
    <row r="20" s="13" customFormat="1" ht="28" customHeight="1" spans="1:7">
      <c r="A20" s="22">
        <v>15</v>
      </c>
      <c r="B20" s="37" t="s">
        <v>106</v>
      </c>
      <c r="C20" s="37" t="s">
        <v>108</v>
      </c>
      <c r="D20" s="37">
        <v>2.39</v>
      </c>
      <c r="E20" s="37">
        <v>46.35</v>
      </c>
      <c r="F20" s="31">
        <f t="shared" si="0"/>
        <v>110.78</v>
      </c>
      <c r="G20" s="38"/>
    </row>
    <row r="21" s="13" customFormat="1" ht="28" customHeight="1" spans="1:7">
      <c r="A21" s="22">
        <v>16</v>
      </c>
      <c r="B21" s="37" t="s">
        <v>106</v>
      </c>
      <c r="C21" s="37" t="s">
        <v>109</v>
      </c>
      <c r="D21" s="37">
        <v>8.69</v>
      </c>
      <c r="E21" s="37">
        <v>46.35</v>
      </c>
      <c r="F21" s="31">
        <f t="shared" si="0"/>
        <v>402.78</v>
      </c>
      <c r="G21" s="38"/>
    </row>
    <row r="22" s="13" customFormat="1" ht="28" customHeight="1" spans="1:7">
      <c r="A22" s="22">
        <v>17</v>
      </c>
      <c r="B22" s="37" t="s">
        <v>106</v>
      </c>
      <c r="C22" s="37" t="s">
        <v>110</v>
      </c>
      <c r="D22" s="37">
        <v>9.39</v>
      </c>
      <c r="E22" s="37">
        <v>46.35</v>
      </c>
      <c r="F22" s="31">
        <f t="shared" si="0"/>
        <v>435.23</v>
      </c>
      <c r="G22" s="38"/>
    </row>
    <row r="23" s="13" customFormat="1" ht="28" customHeight="1" spans="1:7">
      <c r="A23" s="22">
        <v>18</v>
      </c>
      <c r="B23" s="37" t="s">
        <v>111</v>
      </c>
      <c r="C23" s="37" t="s">
        <v>112</v>
      </c>
      <c r="D23" s="37">
        <v>12.74</v>
      </c>
      <c r="E23" s="37">
        <v>46.35</v>
      </c>
      <c r="F23" s="31">
        <f t="shared" si="0"/>
        <v>590.5</v>
      </c>
      <c r="G23" s="38"/>
    </row>
    <row r="24" s="13" customFormat="1" ht="28" customHeight="1" spans="1:7">
      <c r="A24" s="22">
        <v>19</v>
      </c>
      <c r="B24" s="37" t="s">
        <v>111</v>
      </c>
      <c r="C24" s="37" t="s">
        <v>113</v>
      </c>
      <c r="D24" s="37">
        <v>12.47</v>
      </c>
      <c r="E24" s="37">
        <v>46.35</v>
      </c>
      <c r="F24" s="31">
        <f t="shared" si="0"/>
        <v>577.98</v>
      </c>
      <c r="G24" s="38"/>
    </row>
    <row r="25" s="13" customFormat="1" ht="28" customHeight="1" spans="1:7">
      <c r="A25" s="22">
        <v>20</v>
      </c>
      <c r="B25" s="37" t="s">
        <v>111</v>
      </c>
      <c r="C25" s="37" t="s">
        <v>114</v>
      </c>
      <c r="D25" s="37">
        <v>3.45</v>
      </c>
      <c r="E25" s="37">
        <v>46.35</v>
      </c>
      <c r="F25" s="31">
        <f t="shared" si="0"/>
        <v>159.91</v>
      </c>
      <c r="G25" s="38"/>
    </row>
    <row r="26" s="13" customFormat="1" ht="28" customHeight="1" spans="1:7">
      <c r="A26" s="22">
        <v>21</v>
      </c>
      <c r="B26" s="37" t="s">
        <v>111</v>
      </c>
      <c r="C26" s="37" t="s">
        <v>115</v>
      </c>
      <c r="D26" s="37">
        <v>21.16</v>
      </c>
      <c r="E26" s="37">
        <v>46.35</v>
      </c>
      <c r="F26" s="31">
        <f t="shared" si="0"/>
        <v>980.77</v>
      </c>
      <c r="G26" s="38"/>
    </row>
    <row r="27" s="13" customFormat="1" ht="28" customHeight="1" spans="1:7">
      <c r="A27" s="22">
        <v>22</v>
      </c>
      <c r="B27" s="37" t="s">
        <v>111</v>
      </c>
      <c r="C27" s="37" t="s">
        <v>116</v>
      </c>
      <c r="D27" s="37">
        <v>8.95</v>
      </c>
      <c r="E27" s="37">
        <v>46.35</v>
      </c>
      <c r="F27" s="31">
        <f t="shared" si="0"/>
        <v>414.83</v>
      </c>
      <c r="G27" s="38"/>
    </row>
    <row r="28" s="13" customFormat="1" ht="28" customHeight="1" spans="1:7">
      <c r="A28" s="22">
        <v>23</v>
      </c>
      <c r="B28" s="37" t="s">
        <v>111</v>
      </c>
      <c r="C28" s="37" t="s">
        <v>117</v>
      </c>
      <c r="D28" s="37">
        <v>4.04</v>
      </c>
      <c r="E28" s="37">
        <v>46.35</v>
      </c>
      <c r="F28" s="31">
        <f t="shared" si="0"/>
        <v>187.25</v>
      </c>
      <c r="G28" s="38"/>
    </row>
    <row r="29" s="13" customFormat="1" ht="28" customHeight="1" spans="1:7">
      <c r="A29" s="22">
        <v>24</v>
      </c>
      <c r="B29" s="37" t="s">
        <v>111</v>
      </c>
      <c r="C29" s="37" t="s">
        <v>118</v>
      </c>
      <c r="D29" s="37">
        <v>4.41</v>
      </c>
      <c r="E29" s="37">
        <v>46.35</v>
      </c>
      <c r="F29" s="31">
        <f t="shared" si="0"/>
        <v>204.4</v>
      </c>
      <c r="G29" s="38"/>
    </row>
    <row r="30" s="13" customFormat="1" ht="28" customHeight="1" spans="1:7">
      <c r="A30" s="22">
        <v>25</v>
      </c>
      <c r="B30" s="37" t="s">
        <v>111</v>
      </c>
      <c r="C30" s="37" t="s">
        <v>119</v>
      </c>
      <c r="D30" s="37">
        <v>4.8</v>
      </c>
      <c r="E30" s="37">
        <v>46.35</v>
      </c>
      <c r="F30" s="31">
        <f t="shared" si="0"/>
        <v>222.48</v>
      </c>
      <c r="G30" s="38"/>
    </row>
    <row r="31" s="13" customFormat="1" ht="28" customHeight="1" spans="1:7">
      <c r="A31" s="22">
        <v>26</v>
      </c>
      <c r="B31" s="37" t="s">
        <v>111</v>
      </c>
      <c r="C31" s="37" t="s">
        <v>120</v>
      </c>
      <c r="D31" s="37">
        <v>8.7</v>
      </c>
      <c r="E31" s="37">
        <v>46.35</v>
      </c>
      <c r="F31" s="31">
        <f t="shared" si="0"/>
        <v>403.25</v>
      </c>
      <c r="G31" s="38"/>
    </row>
    <row r="32" s="13" customFormat="1" ht="28" customHeight="1" spans="1:7">
      <c r="A32" s="22">
        <v>27</v>
      </c>
      <c r="B32" s="37" t="s">
        <v>111</v>
      </c>
      <c r="C32" s="37" t="s">
        <v>121</v>
      </c>
      <c r="D32" s="37">
        <v>10.68</v>
      </c>
      <c r="E32" s="37">
        <v>46.35</v>
      </c>
      <c r="F32" s="31">
        <f t="shared" si="0"/>
        <v>495.02</v>
      </c>
      <c r="G32" s="38"/>
    </row>
    <row r="33" s="13" customFormat="1" ht="28" customHeight="1" spans="1:7">
      <c r="A33" s="22">
        <v>28</v>
      </c>
      <c r="B33" s="37" t="s">
        <v>111</v>
      </c>
      <c r="C33" s="37" t="s">
        <v>122</v>
      </c>
      <c r="D33" s="37">
        <v>9.49</v>
      </c>
      <c r="E33" s="37">
        <v>46.35</v>
      </c>
      <c r="F33" s="31">
        <f t="shared" si="0"/>
        <v>439.86</v>
      </c>
      <c r="G33" s="38"/>
    </row>
    <row r="34" s="13" customFormat="1" ht="28" customHeight="1" spans="1:7">
      <c r="A34" s="22">
        <v>29</v>
      </c>
      <c r="B34" s="37" t="s">
        <v>111</v>
      </c>
      <c r="C34" s="37" t="s">
        <v>123</v>
      </c>
      <c r="D34" s="37">
        <v>12.99</v>
      </c>
      <c r="E34" s="37">
        <v>46.35</v>
      </c>
      <c r="F34" s="31">
        <f t="shared" si="0"/>
        <v>602.09</v>
      </c>
      <c r="G34" s="38"/>
    </row>
    <row r="35" s="13" customFormat="1" ht="28" customHeight="1" spans="1:7">
      <c r="A35" s="22">
        <v>30</v>
      </c>
      <c r="B35" s="37" t="s">
        <v>111</v>
      </c>
      <c r="C35" s="37" t="s">
        <v>124</v>
      </c>
      <c r="D35" s="37">
        <v>16.54</v>
      </c>
      <c r="E35" s="37">
        <v>46.35</v>
      </c>
      <c r="F35" s="31">
        <f t="shared" si="0"/>
        <v>766.63</v>
      </c>
      <c r="G35" s="38"/>
    </row>
    <row r="36" s="13" customFormat="1" ht="28" customHeight="1" spans="1:7">
      <c r="A36" s="22">
        <v>31</v>
      </c>
      <c r="B36" s="37" t="s">
        <v>111</v>
      </c>
      <c r="C36" s="37" t="s">
        <v>125</v>
      </c>
      <c r="D36" s="37">
        <v>8.31</v>
      </c>
      <c r="E36" s="37">
        <v>46.35</v>
      </c>
      <c r="F36" s="31">
        <f t="shared" si="0"/>
        <v>385.17</v>
      </c>
      <c r="G36" s="38"/>
    </row>
    <row r="37" s="13" customFormat="1" ht="28" customHeight="1" spans="1:7">
      <c r="A37" s="22">
        <v>32</v>
      </c>
      <c r="B37" s="37" t="s">
        <v>111</v>
      </c>
      <c r="C37" s="37" t="s">
        <v>126</v>
      </c>
      <c r="D37" s="37">
        <v>8.59</v>
      </c>
      <c r="E37" s="37">
        <v>46.35</v>
      </c>
      <c r="F37" s="31">
        <f t="shared" si="0"/>
        <v>398.15</v>
      </c>
      <c r="G37" s="38"/>
    </row>
    <row r="38" s="13" customFormat="1" ht="28" customHeight="1" spans="1:7">
      <c r="A38" s="22">
        <v>33</v>
      </c>
      <c r="B38" s="37" t="s">
        <v>111</v>
      </c>
      <c r="C38" s="37" t="s">
        <v>127</v>
      </c>
      <c r="D38" s="37">
        <v>31.94</v>
      </c>
      <c r="E38" s="37">
        <v>46.35</v>
      </c>
      <c r="F38" s="31">
        <f t="shared" ref="F38:F56" si="1">ROUND(D38*E38,2)</f>
        <v>1480.42</v>
      </c>
      <c r="G38" s="38"/>
    </row>
    <row r="39" s="13" customFormat="1" ht="28" customHeight="1" spans="1:7">
      <c r="A39" s="22">
        <v>34</v>
      </c>
      <c r="B39" s="37" t="s">
        <v>111</v>
      </c>
      <c r="C39" s="37" t="s">
        <v>128</v>
      </c>
      <c r="D39" s="37">
        <v>7.11</v>
      </c>
      <c r="E39" s="37">
        <v>46.35</v>
      </c>
      <c r="F39" s="31">
        <f t="shared" si="1"/>
        <v>329.55</v>
      </c>
      <c r="G39" s="38"/>
    </row>
    <row r="40" s="13" customFormat="1" ht="28" customHeight="1" spans="1:7">
      <c r="A40" s="22">
        <v>35</v>
      </c>
      <c r="B40" s="37" t="s">
        <v>111</v>
      </c>
      <c r="C40" s="37" t="s">
        <v>129</v>
      </c>
      <c r="D40" s="37">
        <v>15.46</v>
      </c>
      <c r="E40" s="37">
        <v>46.35</v>
      </c>
      <c r="F40" s="31">
        <f t="shared" si="1"/>
        <v>716.57</v>
      </c>
      <c r="G40" s="38"/>
    </row>
    <row r="41" s="13" customFormat="1" ht="28" customHeight="1" spans="1:7">
      <c r="A41" s="22">
        <v>36</v>
      </c>
      <c r="B41" s="37" t="s">
        <v>111</v>
      </c>
      <c r="C41" s="37" t="s">
        <v>130</v>
      </c>
      <c r="D41" s="37">
        <v>9.12</v>
      </c>
      <c r="E41" s="37">
        <v>46.35</v>
      </c>
      <c r="F41" s="31">
        <f t="shared" si="1"/>
        <v>422.71</v>
      </c>
      <c r="G41" s="38"/>
    </row>
    <row r="42" s="13" customFormat="1" ht="28" customHeight="1" spans="1:7">
      <c r="A42" s="22">
        <v>37</v>
      </c>
      <c r="B42" s="37" t="s">
        <v>111</v>
      </c>
      <c r="C42" s="37" t="s">
        <v>131</v>
      </c>
      <c r="D42" s="37">
        <v>17.09</v>
      </c>
      <c r="E42" s="37">
        <v>46.35</v>
      </c>
      <c r="F42" s="31">
        <f t="shared" si="1"/>
        <v>792.12</v>
      </c>
      <c r="G42" s="38"/>
    </row>
    <row r="43" s="13" customFormat="1" ht="28" customHeight="1" spans="1:7">
      <c r="A43" s="22">
        <v>38</v>
      </c>
      <c r="B43" s="37" t="s">
        <v>111</v>
      </c>
      <c r="C43" s="37" t="s">
        <v>132</v>
      </c>
      <c r="D43" s="37">
        <v>5.09</v>
      </c>
      <c r="E43" s="37">
        <v>46.35</v>
      </c>
      <c r="F43" s="31">
        <f t="shared" si="1"/>
        <v>235.92</v>
      </c>
      <c r="G43" s="38"/>
    </row>
    <row r="44" s="13" customFormat="1" ht="28" customHeight="1" spans="1:7">
      <c r="A44" s="22">
        <v>39</v>
      </c>
      <c r="B44" s="37" t="s">
        <v>111</v>
      </c>
      <c r="C44" s="37" t="s">
        <v>133</v>
      </c>
      <c r="D44" s="37">
        <v>23.43</v>
      </c>
      <c r="E44" s="37">
        <v>46.35</v>
      </c>
      <c r="F44" s="31">
        <f t="shared" si="1"/>
        <v>1085.98</v>
      </c>
      <c r="G44" s="38"/>
    </row>
    <row r="45" s="13" customFormat="1" ht="28" customHeight="1" spans="1:7">
      <c r="A45" s="22">
        <v>40</v>
      </c>
      <c r="B45" s="37" t="s">
        <v>111</v>
      </c>
      <c r="C45" s="37" t="s">
        <v>134</v>
      </c>
      <c r="D45" s="37">
        <v>10.9</v>
      </c>
      <c r="E45" s="37">
        <v>46.35</v>
      </c>
      <c r="F45" s="31">
        <f t="shared" si="1"/>
        <v>505.22</v>
      </c>
      <c r="G45" s="38"/>
    </row>
    <row r="46" s="13" customFormat="1" ht="28" customHeight="1" spans="1:7">
      <c r="A46" s="22">
        <v>41</v>
      </c>
      <c r="B46" s="37" t="s">
        <v>111</v>
      </c>
      <c r="C46" s="37" t="s">
        <v>135</v>
      </c>
      <c r="D46" s="37">
        <v>15.31</v>
      </c>
      <c r="E46" s="37">
        <v>46.35</v>
      </c>
      <c r="F46" s="31">
        <f t="shared" si="1"/>
        <v>709.62</v>
      </c>
      <c r="G46" s="38"/>
    </row>
    <row r="47" s="13" customFormat="1" ht="28" customHeight="1" spans="1:7">
      <c r="A47" s="22">
        <v>42</v>
      </c>
      <c r="B47" s="37" t="s">
        <v>111</v>
      </c>
      <c r="C47" s="37" t="s">
        <v>136</v>
      </c>
      <c r="D47" s="37">
        <v>8.54</v>
      </c>
      <c r="E47" s="37">
        <v>46.35</v>
      </c>
      <c r="F47" s="31">
        <f t="shared" si="1"/>
        <v>395.83</v>
      </c>
      <c r="G47" s="38"/>
    </row>
    <row r="48" s="13" customFormat="1" ht="28" customHeight="1" spans="1:7">
      <c r="A48" s="22">
        <v>43</v>
      </c>
      <c r="B48" s="37" t="s">
        <v>111</v>
      </c>
      <c r="C48" s="37" t="s">
        <v>137</v>
      </c>
      <c r="D48" s="37">
        <v>8.62</v>
      </c>
      <c r="E48" s="37">
        <v>46.35</v>
      </c>
      <c r="F48" s="31">
        <f t="shared" si="1"/>
        <v>399.54</v>
      </c>
      <c r="G48" s="38"/>
    </row>
    <row r="49" s="13" customFormat="1" ht="28" customHeight="1" spans="1:7">
      <c r="A49" s="22">
        <v>44</v>
      </c>
      <c r="B49" s="37" t="s">
        <v>111</v>
      </c>
      <c r="C49" s="37" t="s">
        <v>138</v>
      </c>
      <c r="D49" s="37">
        <v>7.19</v>
      </c>
      <c r="E49" s="37">
        <v>46.35</v>
      </c>
      <c r="F49" s="31">
        <f t="shared" si="1"/>
        <v>333.26</v>
      </c>
      <c r="G49" s="38"/>
    </row>
    <row r="50" s="13" customFormat="1" ht="28" customHeight="1" spans="1:7">
      <c r="A50" s="22">
        <v>45</v>
      </c>
      <c r="B50" s="37" t="s">
        <v>111</v>
      </c>
      <c r="C50" s="37" t="s">
        <v>139</v>
      </c>
      <c r="D50" s="37">
        <v>14.13</v>
      </c>
      <c r="E50" s="37">
        <v>46.35</v>
      </c>
      <c r="F50" s="31">
        <f t="shared" si="1"/>
        <v>654.93</v>
      </c>
      <c r="G50" s="38"/>
    </row>
    <row r="51" s="13" customFormat="1" ht="28" customHeight="1" spans="1:7">
      <c r="A51" s="22">
        <v>46</v>
      </c>
      <c r="B51" s="37" t="s">
        <v>111</v>
      </c>
      <c r="C51" s="37" t="s">
        <v>140</v>
      </c>
      <c r="D51" s="37">
        <v>3.86</v>
      </c>
      <c r="E51" s="37">
        <v>46.35</v>
      </c>
      <c r="F51" s="31">
        <f t="shared" si="1"/>
        <v>178.91</v>
      </c>
      <c r="G51" s="38"/>
    </row>
    <row r="52" s="13" customFormat="1" ht="28" customHeight="1" spans="1:7">
      <c r="A52" s="22">
        <v>47</v>
      </c>
      <c r="B52" s="37" t="s">
        <v>111</v>
      </c>
      <c r="C52" s="37" t="s">
        <v>141</v>
      </c>
      <c r="D52" s="37">
        <v>2.41</v>
      </c>
      <c r="E52" s="37">
        <v>46.35</v>
      </c>
      <c r="F52" s="31">
        <f t="shared" si="1"/>
        <v>111.7</v>
      </c>
      <c r="G52" s="38"/>
    </row>
    <row r="53" s="13" customFormat="1" ht="28" customHeight="1" spans="1:7">
      <c r="A53" s="22">
        <v>48</v>
      </c>
      <c r="B53" s="37" t="s">
        <v>111</v>
      </c>
      <c r="C53" s="37" t="s">
        <v>142</v>
      </c>
      <c r="D53" s="37">
        <v>6.28</v>
      </c>
      <c r="E53" s="37">
        <v>46.35</v>
      </c>
      <c r="F53" s="31">
        <f t="shared" si="1"/>
        <v>291.08</v>
      </c>
      <c r="G53" s="38"/>
    </row>
    <row r="54" s="13" customFormat="1" ht="28" customHeight="1" spans="1:7">
      <c r="A54" s="22">
        <v>49</v>
      </c>
      <c r="B54" s="37" t="s">
        <v>111</v>
      </c>
      <c r="C54" s="37" t="s">
        <v>143</v>
      </c>
      <c r="D54" s="37">
        <v>2.46</v>
      </c>
      <c r="E54" s="37">
        <v>46.35</v>
      </c>
      <c r="F54" s="31">
        <f t="shared" si="1"/>
        <v>114.02</v>
      </c>
      <c r="G54" s="38"/>
    </row>
    <row r="55" s="13" customFormat="1" ht="28" customHeight="1" spans="1:7">
      <c r="A55" s="22">
        <v>50</v>
      </c>
      <c r="B55" s="37" t="s">
        <v>111</v>
      </c>
      <c r="C55" s="37" t="s">
        <v>132</v>
      </c>
      <c r="D55" s="37">
        <v>4.07</v>
      </c>
      <c r="E55" s="37">
        <v>46.35</v>
      </c>
      <c r="F55" s="31">
        <f t="shared" si="1"/>
        <v>188.64</v>
      </c>
      <c r="G55" s="38"/>
    </row>
    <row r="56" s="13" customFormat="1" ht="28" customHeight="1" spans="1:7">
      <c r="A56" s="22">
        <v>51</v>
      </c>
      <c r="B56" s="37" t="s">
        <v>111</v>
      </c>
      <c r="C56" s="37" t="s">
        <v>144</v>
      </c>
      <c r="D56" s="37">
        <v>1.71</v>
      </c>
      <c r="E56" s="37">
        <v>46.35</v>
      </c>
      <c r="F56" s="31">
        <f t="shared" si="1"/>
        <v>79.26</v>
      </c>
      <c r="G56" s="38"/>
    </row>
    <row r="57" s="13" customFormat="1" ht="63" customHeight="1" spans="1:7">
      <c r="A57" s="40" t="s">
        <v>37</v>
      </c>
      <c r="B57" s="40"/>
      <c r="C57" s="40"/>
      <c r="D57" s="40"/>
      <c r="E57" s="41"/>
      <c r="F57" s="41"/>
      <c r="G57" s="27"/>
    </row>
    <row r="58" s="13" customFormat="1" ht="47" customHeight="1" spans="1:7">
      <c r="A58" s="42" t="s">
        <v>145</v>
      </c>
      <c r="B58" s="42"/>
      <c r="C58" s="42"/>
      <c r="D58" s="42"/>
      <c r="E58" s="43"/>
      <c r="F58" s="43"/>
      <c r="G58" s="27"/>
    </row>
    <row r="59" s="13" customFormat="1" spans="5:7">
      <c r="E59" s="27"/>
      <c r="F59" s="27"/>
      <c r="G59" s="27"/>
    </row>
  </sheetData>
  <mergeCells count="6">
    <mergeCell ref="A1:B1"/>
    <mergeCell ref="A2:G2"/>
    <mergeCell ref="A3:G3"/>
    <mergeCell ref="A5:C5"/>
    <mergeCell ref="A57:F57"/>
    <mergeCell ref="A58:F58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J7" sqref="J7"/>
    </sheetView>
  </sheetViews>
  <sheetFormatPr defaultColWidth="9.88333333333333" defaultRowHeight="13.5" outlineLevelCol="6"/>
  <cols>
    <col min="1" max="1" width="6.39166666666667" style="13" customWidth="1"/>
    <col min="2" max="2" width="11.25" style="13" customWidth="1"/>
    <col min="3" max="3" width="11.75" style="13" customWidth="1"/>
    <col min="4" max="4" width="10.25" style="13" customWidth="1"/>
    <col min="5" max="5" width="9.375" style="13" customWidth="1"/>
    <col min="6" max="6" width="11.5" style="13" customWidth="1"/>
    <col min="7" max="7" width="11.375" style="13" customWidth="1"/>
    <col min="8" max="16384" width="9.88333333333333" style="13"/>
  </cols>
  <sheetData>
    <row r="1" s="13" customFormat="1" ht="20.4" customHeight="1" spans="1:6">
      <c r="A1" s="14" t="s">
        <v>16</v>
      </c>
      <c r="B1" s="14"/>
      <c r="C1" s="15"/>
      <c r="D1" s="15"/>
      <c r="E1" s="15"/>
      <c r="F1" s="16"/>
    </row>
    <row r="2" s="13" customFormat="1" ht="26" customHeight="1" spans="1:7">
      <c r="A2" s="3" t="s">
        <v>17</v>
      </c>
      <c r="B2" s="3"/>
      <c r="C2" s="3"/>
      <c r="D2" s="3"/>
      <c r="E2" s="3"/>
      <c r="F2" s="3"/>
      <c r="G2" s="3"/>
    </row>
    <row r="3" s="13" customFormat="1" ht="56" customHeight="1" spans="1:7">
      <c r="A3" s="17" t="s">
        <v>146</v>
      </c>
      <c r="B3" s="17"/>
      <c r="C3" s="17"/>
      <c r="D3" s="17"/>
      <c r="E3" s="17"/>
      <c r="F3" s="17"/>
      <c r="G3" s="17"/>
    </row>
    <row r="4" s="1" customFormat="1" ht="38" customHeight="1" spans="1:7">
      <c r="A4" s="5" t="s">
        <v>2</v>
      </c>
      <c r="B4" s="5" t="s">
        <v>3</v>
      </c>
      <c r="C4" s="5" t="s">
        <v>19</v>
      </c>
      <c r="D4" s="5" t="s">
        <v>4</v>
      </c>
      <c r="E4" s="5" t="s">
        <v>20</v>
      </c>
      <c r="F4" s="5" t="s">
        <v>21</v>
      </c>
      <c r="G4" s="5" t="s">
        <v>22</v>
      </c>
    </row>
    <row r="5" s="13" customFormat="1" ht="33" customHeight="1" spans="1:7">
      <c r="A5" s="18" t="s">
        <v>15</v>
      </c>
      <c r="B5" s="19"/>
      <c r="C5" s="19"/>
      <c r="D5" s="28">
        <v>211.95</v>
      </c>
      <c r="E5" s="29">
        <v>46.35</v>
      </c>
      <c r="F5" s="29">
        <v>9823.89</v>
      </c>
      <c r="G5" s="30"/>
    </row>
    <row r="6" s="13" customFormat="1" ht="33" customHeight="1" spans="1:7">
      <c r="A6" s="22">
        <v>1</v>
      </c>
      <c r="B6" s="22" t="s">
        <v>147</v>
      </c>
      <c r="C6" s="22" t="s">
        <v>148</v>
      </c>
      <c r="D6" s="22">
        <v>9.45</v>
      </c>
      <c r="E6" s="29">
        <v>46.35</v>
      </c>
      <c r="F6" s="31">
        <f>ROUND(D6*E6,2)</f>
        <v>438.01</v>
      </c>
      <c r="G6" s="24"/>
    </row>
    <row r="7" s="27" customFormat="1" ht="33" customHeight="1" spans="1:7">
      <c r="A7" s="22">
        <v>2</v>
      </c>
      <c r="B7" s="22" t="s">
        <v>149</v>
      </c>
      <c r="C7" s="22" t="s">
        <v>150</v>
      </c>
      <c r="D7" s="22">
        <v>2.5</v>
      </c>
      <c r="E7" s="29">
        <v>46.35</v>
      </c>
      <c r="F7" s="31">
        <f>ROUND(D7*E7,2)</f>
        <v>115.88</v>
      </c>
      <c r="G7" s="24"/>
    </row>
    <row r="8" s="13" customFormat="1" ht="45" customHeight="1" spans="1:7">
      <c r="A8" s="22">
        <v>3</v>
      </c>
      <c r="B8" s="22" t="s">
        <v>151</v>
      </c>
      <c r="C8" s="23" t="s">
        <v>152</v>
      </c>
      <c r="D8" s="22">
        <v>200</v>
      </c>
      <c r="E8" s="29">
        <v>46.35</v>
      </c>
      <c r="F8" s="31">
        <f>ROUND(D8*E8,2)</f>
        <v>9270</v>
      </c>
      <c r="G8" s="24"/>
    </row>
    <row r="9" s="13" customFormat="1" ht="50" customHeight="1" spans="1:7">
      <c r="A9" s="32" t="s">
        <v>37</v>
      </c>
      <c r="B9" s="32"/>
      <c r="C9" s="32"/>
      <c r="D9" s="32"/>
      <c r="E9" s="32"/>
      <c r="F9" s="32"/>
      <c r="G9" s="32"/>
    </row>
    <row r="10" s="13" customFormat="1" ht="53" customHeight="1" spans="1:7">
      <c r="A10" s="11" t="s">
        <v>153</v>
      </c>
      <c r="B10" s="11"/>
      <c r="C10" s="11"/>
      <c r="D10" s="11"/>
      <c r="E10" s="11"/>
      <c r="F10" s="11"/>
      <c r="G10" s="11"/>
    </row>
  </sheetData>
  <mergeCells count="6">
    <mergeCell ref="A1:B1"/>
    <mergeCell ref="A2:G2"/>
    <mergeCell ref="A3:G3"/>
    <mergeCell ref="A5:C5"/>
    <mergeCell ref="A9:G9"/>
    <mergeCell ref="A10:G10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J6" sqref="J6"/>
    </sheetView>
  </sheetViews>
  <sheetFormatPr defaultColWidth="9" defaultRowHeight="13.5" outlineLevelRow="6" outlineLevelCol="6"/>
  <cols>
    <col min="2" max="2" width="13" customWidth="1"/>
    <col min="3" max="3" width="10" customWidth="1"/>
    <col min="5" max="5" width="10.125" customWidth="1"/>
    <col min="7" max="7" width="12.875" customWidth="1"/>
  </cols>
  <sheetData>
    <row r="1" ht="39" customHeight="1" spans="1:7">
      <c r="A1" s="3" t="s">
        <v>17</v>
      </c>
      <c r="B1" s="3"/>
      <c r="C1" s="3"/>
      <c r="D1" s="3"/>
      <c r="E1" s="3"/>
      <c r="F1" s="3"/>
      <c r="G1" s="3"/>
    </row>
    <row r="2" ht="80" customHeight="1" spans="1:7">
      <c r="A2" s="4" t="s">
        <v>154</v>
      </c>
      <c r="B2" s="4"/>
      <c r="C2" s="4"/>
      <c r="D2" s="4"/>
      <c r="E2" s="4"/>
      <c r="F2" s="4"/>
      <c r="G2" s="4"/>
    </row>
    <row r="3" s="1" customFormat="1" ht="38" customHeight="1" spans="1:7">
      <c r="A3" s="5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21</v>
      </c>
      <c r="G3" s="5" t="s">
        <v>22</v>
      </c>
    </row>
    <row r="4" s="2" customFormat="1" ht="30" customHeight="1" spans="1:7">
      <c r="A4" s="25" t="s">
        <v>155</v>
      </c>
      <c r="B4" s="26"/>
      <c r="C4" s="26"/>
      <c r="D4" s="7">
        <v>2</v>
      </c>
      <c r="E4" s="8">
        <v>46.35</v>
      </c>
      <c r="F4" s="8">
        <f>ROUND(D4*E4,2)</f>
        <v>92.7</v>
      </c>
      <c r="G4" s="9"/>
    </row>
    <row r="5" s="2" customFormat="1" ht="30" customHeight="1" spans="1:7">
      <c r="A5" s="6">
        <v>1</v>
      </c>
      <c r="B5" s="7" t="s">
        <v>156</v>
      </c>
      <c r="C5" s="7" t="s">
        <v>157</v>
      </c>
      <c r="D5" s="7">
        <v>2</v>
      </c>
      <c r="E5" s="8">
        <v>46.35</v>
      </c>
      <c r="F5" s="8">
        <f>ROUND(D5*E5,2)</f>
        <v>92.7</v>
      </c>
      <c r="G5" s="9"/>
    </row>
    <row r="6" ht="72" customHeight="1" spans="1:7">
      <c r="A6" s="10" t="s">
        <v>37</v>
      </c>
      <c r="B6" s="10"/>
      <c r="C6" s="10"/>
      <c r="D6" s="10"/>
      <c r="E6" s="10"/>
      <c r="F6" s="10"/>
      <c r="G6" s="10"/>
    </row>
    <row r="7" ht="23" customHeight="1" spans="1:7">
      <c r="A7" s="11" t="s">
        <v>158</v>
      </c>
      <c r="B7" s="11"/>
      <c r="C7" s="11"/>
      <c r="D7" s="11"/>
      <c r="E7" s="11"/>
      <c r="F7" s="11"/>
      <c r="G7" s="11"/>
    </row>
  </sheetData>
  <mergeCells count="5">
    <mergeCell ref="A1:G1"/>
    <mergeCell ref="A2:G2"/>
    <mergeCell ref="A4:C4"/>
    <mergeCell ref="A6:G6"/>
    <mergeCell ref="A7:G7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I7" sqref="I7"/>
    </sheetView>
  </sheetViews>
  <sheetFormatPr defaultColWidth="10" defaultRowHeight="14.25" outlineLevelCol="6"/>
  <cols>
    <col min="1" max="1" width="5.55833333333333" style="12" customWidth="1"/>
    <col min="2" max="2" width="12.125" style="12" customWidth="1"/>
    <col min="3" max="3" width="11.125" style="12" customWidth="1"/>
    <col min="4" max="4" width="10" style="12"/>
    <col min="5" max="5" width="9.625" style="12" customWidth="1"/>
    <col min="6" max="6" width="13" style="12" customWidth="1"/>
    <col min="7" max="7" width="12.125" style="12" customWidth="1"/>
    <col min="8" max="16384" width="10" style="12"/>
  </cols>
  <sheetData>
    <row r="1" s="12" customFormat="1" ht="20.25" spans="1:6">
      <c r="A1" s="14" t="s">
        <v>16</v>
      </c>
      <c r="B1" s="14"/>
      <c r="C1" s="15"/>
      <c r="D1" s="15"/>
      <c r="E1" s="15"/>
      <c r="F1" s="16"/>
    </row>
    <row r="2" s="12" customFormat="1" ht="27" spans="1:7">
      <c r="A2" s="3" t="s">
        <v>17</v>
      </c>
      <c r="B2" s="3"/>
      <c r="C2" s="3"/>
      <c r="D2" s="3"/>
      <c r="E2" s="3"/>
      <c r="F2" s="3"/>
      <c r="G2" s="3"/>
    </row>
    <row r="3" s="12" customFormat="1" ht="66" customHeight="1" spans="1:7">
      <c r="A3" s="17" t="s">
        <v>159</v>
      </c>
      <c r="B3" s="17"/>
      <c r="C3" s="17"/>
      <c r="D3" s="17"/>
      <c r="E3" s="17"/>
      <c r="F3" s="17"/>
      <c r="G3" s="17"/>
    </row>
    <row r="4" s="12" customFormat="1" ht="27" spans="1:7">
      <c r="A4" s="5" t="s">
        <v>2</v>
      </c>
      <c r="B4" s="5" t="s">
        <v>3</v>
      </c>
      <c r="C4" s="5" t="s">
        <v>19</v>
      </c>
      <c r="D4" s="5" t="s">
        <v>4</v>
      </c>
      <c r="E4" s="5" t="s">
        <v>20</v>
      </c>
      <c r="F4" s="5" t="s">
        <v>21</v>
      </c>
      <c r="G4" s="5" t="s">
        <v>22</v>
      </c>
    </row>
    <row r="5" s="12" customFormat="1" ht="50" customHeight="1" spans="1:7">
      <c r="A5" s="18" t="s">
        <v>15</v>
      </c>
      <c r="B5" s="19"/>
      <c r="C5" s="19"/>
      <c r="D5" s="20">
        <v>47</v>
      </c>
      <c r="E5" s="20">
        <v>46.35</v>
      </c>
      <c r="F5" s="20">
        <f>ROUND(D5*E5,2)</f>
        <v>2178.45</v>
      </c>
      <c r="G5" s="21"/>
    </row>
    <row r="6" s="13" customFormat="1" ht="54" customHeight="1" spans="1:7">
      <c r="A6" s="22">
        <v>1</v>
      </c>
      <c r="B6" s="22" t="s">
        <v>160</v>
      </c>
      <c r="C6" s="22" t="s">
        <v>161</v>
      </c>
      <c r="D6" s="23">
        <v>42</v>
      </c>
      <c r="E6" s="23">
        <v>46.35</v>
      </c>
      <c r="F6" s="23">
        <f>ROUND(D6*E6,2)</f>
        <v>1946.7</v>
      </c>
      <c r="G6" s="24"/>
    </row>
    <row r="7" s="12" customFormat="1" ht="75" customHeight="1" spans="1:7">
      <c r="A7" s="22">
        <v>2</v>
      </c>
      <c r="B7" s="22" t="s">
        <v>162</v>
      </c>
      <c r="C7" s="22" t="s">
        <v>163</v>
      </c>
      <c r="D7" s="22">
        <v>5</v>
      </c>
      <c r="E7" s="22">
        <v>46.35</v>
      </c>
      <c r="F7" s="22">
        <f>ROUND(D7*E7,2)</f>
        <v>231.75</v>
      </c>
      <c r="G7" s="22"/>
    </row>
    <row r="8" s="12" customFormat="1" ht="75" customHeight="1" spans="1:7">
      <c r="A8" s="10" t="s">
        <v>37</v>
      </c>
      <c r="B8" s="10"/>
      <c r="C8" s="10"/>
      <c r="D8" s="10"/>
      <c r="E8" s="10"/>
      <c r="F8" s="10"/>
      <c r="G8" s="10"/>
    </row>
    <row r="9" s="12" customFormat="1" ht="30" customHeight="1" spans="1:7">
      <c r="A9" s="11" t="s">
        <v>164</v>
      </c>
      <c r="B9" s="11"/>
      <c r="C9" s="11"/>
      <c r="D9" s="11"/>
      <c r="E9" s="11"/>
      <c r="F9" s="11"/>
      <c r="G9" s="11"/>
    </row>
  </sheetData>
  <mergeCells count="6">
    <mergeCell ref="A1:B1"/>
    <mergeCell ref="A2:G2"/>
    <mergeCell ref="A3:G3"/>
    <mergeCell ref="A5:C5"/>
    <mergeCell ref="A8:G8"/>
    <mergeCell ref="A9:G9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H10" sqref="H10"/>
    </sheetView>
  </sheetViews>
  <sheetFormatPr defaultColWidth="9" defaultRowHeight="13.5" outlineLevelRow="6" outlineLevelCol="6"/>
  <cols>
    <col min="2" max="2" width="13" customWidth="1"/>
    <col min="3" max="3" width="10" customWidth="1"/>
    <col min="5" max="5" width="10.125" customWidth="1"/>
    <col min="7" max="7" width="12.875" customWidth="1"/>
  </cols>
  <sheetData>
    <row r="1" ht="39" customHeight="1" spans="1:7">
      <c r="A1" s="3" t="s">
        <v>17</v>
      </c>
      <c r="B1" s="3"/>
      <c r="C1" s="3"/>
      <c r="D1" s="3"/>
      <c r="E1" s="3"/>
      <c r="F1" s="3"/>
      <c r="G1" s="3"/>
    </row>
    <row r="2" ht="80" customHeight="1" spans="1:7">
      <c r="A2" s="4" t="s">
        <v>165</v>
      </c>
      <c r="B2" s="4"/>
      <c r="C2" s="4"/>
      <c r="D2" s="4"/>
      <c r="E2" s="4"/>
      <c r="F2" s="4"/>
      <c r="G2" s="4"/>
    </row>
    <row r="3" s="1" customFormat="1" ht="38" customHeight="1" spans="1:7">
      <c r="A3" s="5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21</v>
      </c>
      <c r="G3" s="5" t="s">
        <v>22</v>
      </c>
    </row>
    <row r="4" s="2" customFormat="1" ht="30" customHeight="1" spans="1:7">
      <c r="A4" s="6" t="s">
        <v>155</v>
      </c>
      <c r="B4" s="6"/>
      <c r="C4" s="6"/>
      <c r="D4" s="7">
        <v>2.3</v>
      </c>
      <c r="E4" s="8">
        <v>46.35</v>
      </c>
      <c r="F4" s="8">
        <f>ROUND(D4*E4,2)</f>
        <v>106.61</v>
      </c>
      <c r="G4" s="9"/>
    </row>
    <row r="5" s="2" customFormat="1" ht="30" customHeight="1" spans="1:7">
      <c r="A5" s="6">
        <v>1</v>
      </c>
      <c r="B5" s="7" t="s">
        <v>166</v>
      </c>
      <c r="C5" s="7" t="s">
        <v>167</v>
      </c>
      <c r="D5" s="7">
        <v>2.3</v>
      </c>
      <c r="E5" s="8">
        <v>46.35</v>
      </c>
      <c r="F5" s="8">
        <f>ROUND(D5*E5,2)</f>
        <v>106.61</v>
      </c>
      <c r="G5" s="9"/>
    </row>
    <row r="6" ht="72" customHeight="1" spans="1:7">
      <c r="A6" s="10" t="s">
        <v>37</v>
      </c>
      <c r="B6" s="10"/>
      <c r="C6" s="10"/>
      <c r="D6" s="10"/>
      <c r="E6" s="10"/>
      <c r="F6" s="10"/>
      <c r="G6" s="10"/>
    </row>
    <row r="7" ht="23" customHeight="1" spans="1:7">
      <c r="A7" s="11" t="s">
        <v>158</v>
      </c>
      <c r="B7" s="11"/>
      <c r="C7" s="11"/>
      <c r="D7" s="11"/>
      <c r="E7" s="11"/>
      <c r="F7" s="11"/>
      <c r="G7" s="11"/>
    </row>
  </sheetData>
  <mergeCells count="5">
    <mergeCell ref="A1:G1"/>
    <mergeCell ref="A2:G2"/>
    <mergeCell ref="A4:C4"/>
    <mergeCell ref="A6:G6"/>
    <mergeCell ref="A7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红岗村</vt:lpstr>
      <vt:lpstr>邵家桥村</vt:lpstr>
      <vt:lpstr>西永惠村</vt:lpstr>
      <vt:lpstr>立新村</vt:lpstr>
      <vt:lpstr>永惠村</vt:lpstr>
      <vt:lpstr>东通平村</vt:lpstr>
      <vt:lpstr>正闸村</vt:lpstr>
      <vt:lpstr>头闸村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张勇</dc:creator>
  <cp:lastModifiedBy>何萍</cp:lastModifiedBy>
  <dcterms:created xsi:type="dcterms:W3CDTF">2023-05-12T11:15:00Z</dcterms:created>
  <dcterms:modified xsi:type="dcterms:W3CDTF">2024-08-27T07:14:30Z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F239BCCFC212414D96EDF3E1FC7B6CAA_12</vt:lpwstr>
  </property>
</Properties>
</file>