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麦后复种蔬菜汇总表" sheetId="1" r:id="rId1"/>
    <sheet name="西永惠村" sheetId="3" r:id="rId2"/>
    <sheet name="永惠村" sheetId="4" r:id="rId3"/>
    <sheet name="裕民村" sheetId="5" r:id="rId4"/>
    <sheet name="东永惠村" sheetId="6" r:id="rId5"/>
    <sheet name="红岗村" sheetId="8" r:id="rId6"/>
    <sheet name="双渠村" sheetId="9" r:id="rId7"/>
    <sheet name="立新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<sst xmlns="http://schemas.openxmlformats.org/spreadsheetml/2006/main" count="286" uniqueCount="155">
  <si>
    <t>附件2：</t>
  </si>
  <si>
    <t>头闸镇2024年麦后复种蔬菜补助明细表</t>
  </si>
  <si>
    <t>平罗县头闸镇人民政府（盖章）                                                              单位：亩、元</t>
  </si>
  <si>
    <t>序号</t>
  </si>
  <si>
    <t>村</t>
  </si>
  <si>
    <t>麦后复种蔬菜作物</t>
  </si>
  <si>
    <t>户数</t>
  </si>
  <si>
    <t>补助面积</t>
  </si>
  <si>
    <t>补助资金</t>
  </si>
  <si>
    <t>西永惠村</t>
  </si>
  <si>
    <t>永惠村</t>
  </si>
  <si>
    <t>裕民村</t>
  </si>
  <si>
    <t>东永惠村</t>
  </si>
  <si>
    <t>红岗村</t>
  </si>
  <si>
    <t>双渠村</t>
  </si>
  <si>
    <t>立新村</t>
  </si>
  <si>
    <t>合计</t>
  </si>
  <si>
    <t>附件3：</t>
  </si>
  <si>
    <t>平罗县2024年麦后复种蔬菜补助花名册</t>
  </si>
  <si>
    <t>平罗县头闸镇人民政府（盖章）                                   西永惠村村民委员会（盖章）           填表日期：2024年8月22日</t>
  </si>
  <si>
    <t>村、队（组）</t>
  </si>
  <si>
    <t>种植户姓名</t>
  </si>
  <si>
    <t>合计亩数（亩）</t>
  </si>
  <si>
    <t>补贴标准（元/亩）</t>
  </si>
  <si>
    <t>补贴金额
（元）</t>
  </si>
  <si>
    <t>农户签字</t>
  </si>
  <si>
    <t>总计</t>
  </si>
  <si>
    <t>西永惠村四队</t>
  </si>
  <si>
    <t>王斌</t>
  </si>
  <si>
    <t>西永惠村八队</t>
  </si>
  <si>
    <t>王占平</t>
  </si>
  <si>
    <t>备注：原确权人姓名及地块编号一栏中：种植地块是本人的填地块编号（本人），种植地块是他人的要填原确权人姓名及地块编号；属于流转大户或未确权地块的要写明小地名及四至范围（坐标点），此次以村为单位统计种植面积为核查后实际面积，表册完善后需经乡镇主要领导签字盖章，一份留底，一份报县农业农村局。</t>
  </si>
  <si>
    <t>乡（镇）政府审核人：                     村干部：                经办人：               联系电话：</t>
  </si>
  <si>
    <t>平罗县头闸镇人民政府（盖章）                    永惠村村民委员会（盖章）                填表日期：2024年8月22日</t>
  </si>
  <si>
    <t>永惠一队</t>
  </si>
  <si>
    <t>沈玉国</t>
  </si>
  <si>
    <t>永惠二队</t>
  </si>
  <si>
    <t>雍建林</t>
  </si>
  <si>
    <t>永惠四队</t>
  </si>
  <si>
    <t>丁万富</t>
  </si>
  <si>
    <t>乡（镇）政府审核人：                      村干部：                经办人：                  联系电话：</t>
  </si>
  <si>
    <t>平罗县头闸镇人民政府（盖章）                  裕民村村民委员会（盖章）                填表日期：2024年8月22日</t>
  </si>
  <si>
    <t>裕民村四队</t>
  </si>
  <si>
    <t>徐东海</t>
  </si>
  <si>
    <t>裕民村八队</t>
  </si>
  <si>
    <t>郝生祥</t>
  </si>
  <si>
    <t>乡（镇）政府审核人：                      村干部：                           经办人：                  联系电话：</t>
  </si>
  <si>
    <t>平罗县头闸镇人民政府（盖章）                  东永惠村村民委员会（盖章）                填表日期：2024年8月22日</t>
  </si>
  <si>
    <t>东永惠一队</t>
  </si>
  <si>
    <t>骆兴胜</t>
  </si>
  <si>
    <t>东永惠5队</t>
  </si>
  <si>
    <t>王国柱</t>
  </si>
  <si>
    <t>东永惠7队</t>
  </si>
  <si>
    <t>王国祥</t>
  </si>
  <si>
    <t xml:space="preserve">乡（镇）政府审核人：                              村干部：                      经办人：                           联系电话： </t>
  </si>
  <si>
    <t>平罗县头闸镇人民政府（盖章）                    红岗村村民委员会（盖章）                填表日期：2024年8月22日</t>
  </si>
  <si>
    <t>红岗村一队</t>
  </si>
  <si>
    <t>杨学荣</t>
  </si>
  <si>
    <t>杨学洪</t>
  </si>
  <si>
    <t>杨学清</t>
  </si>
  <si>
    <t>杨学贵</t>
  </si>
  <si>
    <t>杨文明</t>
  </si>
  <si>
    <t>杨德力</t>
  </si>
  <si>
    <t>杨正洪</t>
  </si>
  <si>
    <t>杨学军</t>
  </si>
  <si>
    <t>马赞云</t>
  </si>
  <si>
    <t>马学军</t>
  </si>
  <si>
    <t>王学林</t>
  </si>
  <si>
    <t>红岗村二队</t>
  </si>
  <si>
    <t>马学山</t>
  </si>
  <si>
    <t>马正龙</t>
  </si>
  <si>
    <t>杨学山</t>
  </si>
  <si>
    <t>杨正立</t>
  </si>
  <si>
    <t>马潮</t>
  </si>
  <si>
    <t>马学成</t>
  </si>
  <si>
    <t>红岗村四队</t>
  </si>
  <si>
    <t>海学勤</t>
  </si>
  <si>
    <t>红岗村五队</t>
  </si>
  <si>
    <t>马英龙</t>
  </si>
  <si>
    <t>苏自贵</t>
  </si>
  <si>
    <t>红岗村六队</t>
  </si>
  <si>
    <t>丁发全</t>
  </si>
  <si>
    <t>丁发红</t>
  </si>
  <si>
    <t>丁发明</t>
  </si>
  <si>
    <t>红岗村七队</t>
  </si>
  <si>
    <t>苏保珍</t>
  </si>
  <si>
    <t>苏保寿</t>
  </si>
  <si>
    <t>红岗村八队</t>
  </si>
  <si>
    <t>马玉林</t>
  </si>
  <si>
    <t>马玉贵</t>
  </si>
  <si>
    <t>马赞洪</t>
  </si>
  <si>
    <t>丁学红</t>
  </si>
  <si>
    <t>马学华</t>
  </si>
  <si>
    <t>乡（镇）政府审核人：                 村干部：                           经办人：                    联系电话：</t>
  </si>
  <si>
    <t>平罗县头闸镇人民政府（盖章）                       双渠村村民委员会（盖章）                填表日期：2024年8月22日</t>
  </si>
  <si>
    <t>双渠村八队</t>
  </si>
  <si>
    <t>郑登兵</t>
  </si>
  <si>
    <t>赵永刚</t>
  </si>
  <si>
    <t>徐文勤</t>
  </si>
  <si>
    <t>方战忠</t>
  </si>
  <si>
    <t>郑红林</t>
  </si>
  <si>
    <t>方占祥</t>
  </si>
  <si>
    <t>徐文建</t>
  </si>
  <si>
    <t>双渠村七队</t>
  </si>
  <si>
    <t>樊荣</t>
  </si>
  <si>
    <t>樊跃军</t>
  </si>
  <si>
    <t>白涛</t>
  </si>
  <si>
    <t>白瑜</t>
  </si>
  <si>
    <t>高国兵</t>
  </si>
  <si>
    <t>白晓明</t>
  </si>
  <si>
    <t>周光红</t>
  </si>
  <si>
    <t>双渠村三队</t>
  </si>
  <si>
    <t>黄建军</t>
  </si>
  <si>
    <t>温良清</t>
  </si>
  <si>
    <t>双渠村四队</t>
  </si>
  <si>
    <t>徐占忠</t>
  </si>
  <si>
    <t>徐占国</t>
  </si>
  <si>
    <t>李明</t>
  </si>
  <si>
    <t>徐政</t>
  </si>
  <si>
    <t>双渠村五队</t>
  </si>
  <si>
    <t>徐文永</t>
  </si>
  <si>
    <t>徐光林</t>
  </si>
  <si>
    <t>徐文杰</t>
  </si>
  <si>
    <t>徐文波</t>
  </si>
  <si>
    <t>徐文国</t>
  </si>
  <si>
    <t>徐文玉</t>
  </si>
  <si>
    <t>徐占荣</t>
  </si>
  <si>
    <t>郑登其</t>
  </si>
  <si>
    <t>徐文亮</t>
  </si>
  <si>
    <t>乡（镇）政府审核人：                       村干部：                  经办人：                      联系电话：</t>
  </si>
  <si>
    <t>平罗县头闸镇人民政府（盖章）                      立新村村民委员会（盖章）                填表日期：2024年8月22日</t>
  </si>
  <si>
    <t>立新一队</t>
  </si>
  <si>
    <t>仇生荣</t>
  </si>
  <si>
    <t>仇生学</t>
  </si>
  <si>
    <t>杨风军</t>
  </si>
  <si>
    <t>杨德明</t>
  </si>
  <si>
    <t>杨风清</t>
  </si>
  <si>
    <t>杨风仁</t>
  </si>
  <si>
    <t>杨红波</t>
  </si>
  <si>
    <t>杨占军</t>
  </si>
  <si>
    <t>立新二队</t>
  </si>
  <si>
    <t>刘万兵</t>
  </si>
  <si>
    <t>万学明</t>
  </si>
  <si>
    <t>立新三队</t>
  </si>
  <si>
    <t>张生红</t>
  </si>
  <si>
    <t>张生财</t>
  </si>
  <si>
    <t>张生伏</t>
  </si>
  <si>
    <t>立新四队</t>
  </si>
  <si>
    <t>孙学军</t>
  </si>
  <si>
    <t>孙学仁</t>
  </si>
  <si>
    <t>孙利</t>
  </si>
  <si>
    <t>立新五队</t>
  </si>
  <si>
    <t>王红礼</t>
  </si>
  <si>
    <t>杨淑琴</t>
  </si>
  <si>
    <t xml:space="preserve">乡（镇）政府审核人：                      村干部：                   经办人：                           联系电话：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</si>
</sst>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22"/>
      <color theme="1"/>
      <name val="方正小标宋_GBK"/>
      <charset val="134"/>
    </font>
    <font>
      <sz val="11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Times New Roman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b/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topLeftCell="A4" workbookViewId="0">
      <selection activeCell="N6" sqref="N6"/>
    </sheetView>
  </sheetViews>
  <sheetFormatPr defaultColWidth="8.89166666666667" defaultRowHeight="13.5" outlineLevelCol="4"/>
  <cols>
    <col min="2" max="2" width="17.375" customWidth="1"/>
    <col min="3" max="3" width="27.375" customWidth="1"/>
    <col min="4" max="4" width="27" customWidth="1"/>
    <col min="5" max="5" width="26.125" customWidth="1"/>
    <col min="6" max="6" width="8.375" customWidth="1"/>
    <col min="7" max="10" width="8.89166666666667" hidden="1" customWidth="1"/>
  </cols>
  <sheetData>
    <row r="1" ht="20.4" customHeight="1" spans="1:5">
      <c r="A1" s="2" t="s">
        <v>0</v>
      </c>
      <c r="B1" s="2"/>
      <c r="C1" s="5"/>
      <c r="D1" s="5"/>
      <c r="E1" s="5"/>
    </row>
    <row r="2" ht="51" customHeight="1" spans="1:5">
      <c r="A2" s="24" t="s">
        <v>1</v>
      </c>
      <c r="B2" s="24"/>
      <c r="C2" s="24"/>
      <c r="D2" s="24"/>
      <c r="E2" s="24"/>
    </row>
    <row r="3" ht="51" customHeight="1" spans="1:5">
      <c r="A3" s="7" t="s">
        <v>2</v>
      </c>
      <c r="B3" s="7"/>
      <c r="C3" s="7"/>
      <c r="D3" s="7"/>
      <c r="E3" s="7"/>
    </row>
    <row r="4" ht="24" customHeight="1" spans="1:5">
      <c r="A4" s="34" t="s">
        <v>3</v>
      </c>
      <c r="B4" s="34" t="s">
        <v>4</v>
      </c>
      <c r="C4" s="34" t="s">
        <v>5</v>
      </c>
      <c r="D4" s="34"/>
      <c r="E4" s="34" t="s">
        <v>6</v>
      </c>
    </row>
    <row r="5" ht="24" customHeight="1" spans="1:5">
      <c r="A5" s="34"/>
      <c r="B5" s="34"/>
      <c r="C5" s="34" t="s">
        <v>7</v>
      </c>
      <c r="D5" s="34" t="s">
        <v>8</v>
      </c>
      <c r="E5" s="34"/>
    </row>
    <row r="6" ht="30" customHeight="1" spans="1:5">
      <c r="A6" s="34">
        <v>1</v>
      </c>
      <c r="B6" s="57" t="s">
        <v>9</v>
      </c>
      <c r="C6" s="34">
        <v>34.7</v>
      </c>
      <c r="D6" s="58">
        <f>C6*50</f>
        <v>1735</v>
      </c>
      <c r="E6" s="34">
        <v>2</v>
      </c>
    </row>
    <row r="7" ht="30" customHeight="1" spans="1:5">
      <c r="A7" s="34">
        <v>2</v>
      </c>
      <c r="B7" s="57" t="s">
        <v>10</v>
      </c>
      <c r="C7" s="34">
        <v>10.79</v>
      </c>
      <c r="D7" s="58">
        <f t="shared" ref="D7:D13" si="0">C7*50</f>
        <v>539.5</v>
      </c>
      <c r="E7" s="34">
        <v>3</v>
      </c>
    </row>
    <row r="8" ht="30" customHeight="1" spans="1:5">
      <c r="A8" s="34">
        <v>3</v>
      </c>
      <c r="B8" s="57" t="s">
        <v>11</v>
      </c>
      <c r="C8" s="34">
        <v>2</v>
      </c>
      <c r="D8" s="58">
        <f t="shared" si="0"/>
        <v>100</v>
      </c>
      <c r="E8" s="34">
        <v>2</v>
      </c>
    </row>
    <row r="9" ht="30" customHeight="1" spans="1:5">
      <c r="A9" s="34">
        <v>4</v>
      </c>
      <c r="B9" s="57" t="s">
        <v>12</v>
      </c>
      <c r="C9" s="34">
        <v>11.25</v>
      </c>
      <c r="D9" s="58">
        <f t="shared" si="0"/>
        <v>562.5</v>
      </c>
      <c r="E9" s="34">
        <v>3</v>
      </c>
    </row>
    <row r="10" ht="30" customHeight="1" spans="1:5">
      <c r="A10" s="34">
        <v>5</v>
      </c>
      <c r="B10" s="57" t="s">
        <v>13</v>
      </c>
      <c r="C10" s="34">
        <v>34.96</v>
      </c>
      <c r="D10" s="58">
        <f t="shared" si="0"/>
        <v>1748</v>
      </c>
      <c r="E10" s="34">
        <v>31</v>
      </c>
    </row>
    <row r="11" ht="30" customHeight="1" spans="1:5">
      <c r="A11" s="34">
        <v>6</v>
      </c>
      <c r="B11" s="57" t="s">
        <v>14</v>
      </c>
      <c r="C11" s="58">
        <v>162.2</v>
      </c>
      <c r="D11" s="58">
        <f t="shared" si="0"/>
        <v>8110</v>
      </c>
      <c r="E11" s="34">
        <v>30</v>
      </c>
    </row>
    <row r="12" ht="30" customHeight="1" spans="1:5">
      <c r="A12" s="34">
        <v>7</v>
      </c>
      <c r="B12" s="57" t="s">
        <v>15</v>
      </c>
      <c r="C12" s="34">
        <v>45.67</v>
      </c>
      <c r="D12" s="58">
        <f t="shared" si="0"/>
        <v>2283.5</v>
      </c>
      <c r="E12" s="34">
        <v>18</v>
      </c>
    </row>
    <row r="13" ht="30" customHeight="1" spans="1:5">
      <c r="A13" s="34" t="s">
        <v>16</v>
      </c>
      <c r="B13" s="34"/>
      <c r="C13" s="34">
        <f>SUM(C6:C12)</f>
        <v>301.57</v>
      </c>
      <c r="D13" s="58">
        <f t="shared" si="0"/>
        <v>15078.5</v>
      </c>
      <c r="E13" s="34">
        <f>SUM(E6:E12)</f>
        <v>89</v>
      </c>
    </row>
  </sheetData>
  <mergeCells count="8">
    <mergeCell ref="A1:B1"/>
    <mergeCell ref="A2:E2"/>
    <mergeCell ref="A3:E3"/>
    <mergeCell ref="C4:D4"/>
    <mergeCell ref="A13:B13"/>
    <mergeCell ref="A4:A5"/>
    <mergeCell ref="B4:B5"/>
    <mergeCell ref="E4:E5"/>
  </mergeCells>
  <pageMargins left="0.75" right="0.75" top="1" bottom="1" header="0.5" footer="0.5"/>
  <pageSetup paperSize="9" orientation="landscape"/>
  <headerFooter/>
  <ignoredErrors>
    <ignoredError sqref="D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I5" sqref="I5"/>
    </sheetView>
  </sheetViews>
  <sheetFormatPr defaultColWidth="8.89166666666667" defaultRowHeight="13.5" outlineLevelCol="6"/>
  <cols>
    <col min="1" max="1" width="4.75" customWidth="1"/>
    <col min="2" max="2" width="14.875" customWidth="1"/>
    <col min="3" max="3" width="11.625" customWidth="1"/>
    <col min="4" max="4" width="14.125" customWidth="1"/>
    <col min="5" max="5" width="10.625" style="21" customWidth="1"/>
    <col min="6" max="6" width="15" customWidth="1"/>
    <col min="7" max="7" width="13.875" customWidth="1"/>
  </cols>
  <sheetData>
    <row r="1" ht="20.4" customHeight="1" spans="1:6">
      <c r="A1" s="2" t="s">
        <v>17</v>
      </c>
      <c r="B1" s="2"/>
      <c r="C1" s="3"/>
      <c r="D1" s="3"/>
      <c r="E1" s="23"/>
      <c r="F1" s="5"/>
    </row>
    <row r="2" ht="28.2" customHeight="1" spans="1:7">
      <c r="A2" s="6" t="s">
        <v>18</v>
      </c>
      <c r="B2" s="6"/>
      <c r="C2" s="6"/>
      <c r="D2" s="6"/>
      <c r="E2" s="6"/>
      <c r="F2" s="6"/>
      <c r="G2" s="6"/>
    </row>
    <row r="3" ht="40" customHeight="1" spans="1:7">
      <c r="A3" s="7" t="s">
        <v>19</v>
      </c>
      <c r="B3" s="7"/>
      <c r="C3" s="7"/>
      <c r="D3" s="7"/>
      <c r="E3" s="7"/>
      <c r="F3" s="7"/>
      <c r="G3" s="7"/>
    </row>
    <row r="4" ht="28.8" customHeight="1" spans="1:7">
      <c r="A4" s="8" t="s">
        <v>3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</row>
    <row r="5" s="21" customFormat="1" ht="51" customHeight="1" spans="1:7">
      <c r="A5" s="9" t="s">
        <v>26</v>
      </c>
      <c r="B5" s="10"/>
      <c r="C5" s="10"/>
      <c r="D5" s="11">
        <v>34.7</v>
      </c>
      <c r="E5" s="56">
        <v>50</v>
      </c>
      <c r="F5" s="12">
        <f>D5*E5</f>
        <v>1735</v>
      </c>
      <c r="G5" s="42"/>
    </row>
    <row r="6" s="21" customFormat="1" ht="33" customHeight="1" spans="1:7">
      <c r="A6" s="44">
        <v>1</v>
      </c>
      <c r="B6" s="34" t="s">
        <v>27</v>
      </c>
      <c r="C6" s="45" t="s">
        <v>28</v>
      </c>
      <c r="D6" s="49">
        <v>4.7</v>
      </c>
      <c r="E6" s="56">
        <v>50</v>
      </c>
      <c r="F6" s="12">
        <f>D6*E6</f>
        <v>235</v>
      </c>
      <c r="G6" s="42"/>
    </row>
    <row r="7" s="21" customFormat="1" ht="33" customHeight="1" spans="1:7">
      <c r="A7" s="44">
        <v>2</v>
      </c>
      <c r="B7" s="34" t="s">
        <v>29</v>
      </c>
      <c r="C7" s="45" t="s">
        <v>30</v>
      </c>
      <c r="D7" s="49">
        <v>30</v>
      </c>
      <c r="E7" s="56">
        <v>50</v>
      </c>
      <c r="F7" s="12">
        <f>D7*E7</f>
        <v>1500</v>
      </c>
      <c r="G7" s="42"/>
    </row>
    <row r="8" ht="67" customHeight="1" spans="1:7">
      <c r="A8" s="51" t="s">
        <v>31</v>
      </c>
      <c r="B8" s="51"/>
      <c r="C8" s="51"/>
      <c r="D8" s="51"/>
      <c r="E8" s="51"/>
      <c r="F8" s="51"/>
      <c r="G8" s="51"/>
    </row>
    <row r="9" ht="66" customHeight="1" spans="1:7">
      <c r="A9" s="52" t="s">
        <v>32</v>
      </c>
      <c r="B9" s="52"/>
      <c r="C9" s="52"/>
      <c r="D9" s="52"/>
      <c r="E9" s="52"/>
      <c r="F9" s="52"/>
      <c r="G9" s="52"/>
    </row>
  </sheetData>
  <mergeCells count="6">
    <mergeCell ref="A1:B1"/>
    <mergeCell ref="A2:G2"/>
    <mergeCell ref="A3:G3"/>
    <mergeCell ref="A5:C5"/>
    <mergeCell ref="A8:G8"/>
    <mergeCell ref="A9:G9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I7" sqref="I7"/>
    </sheetView>
  </sheetViews>
  <sheetFormatPr defaultColWidth="8.89166666666667" defaultRowHeight="13.5" outlineLevelCol="7"/>
  <cols>
    <col min="1" max="1" width="5.75" customWidth="1"/>
    <col min="2" max="2" width="11.375" style="21" customWidth="1"/>
    <col min="3" max="3" width="11.5" customWidth="1"/>
    <col min="4" max="4" width="11.875" customWidth="1"/>
    <col min="5" max="5" width="11" style="21" customWidth="1"/>
    <col min="6" max="6" width="15" customWidth="1"/>
    <col min="7" max="7" width="12.125" customWidth="1"/>
  </cols>
  <sheetData>
    <row r="1" ht="20.4" customHeight="1" spans="1:6">
      <c r="A1" s="2" t="s">
        <v>17</v>
      </c>
      <c r="B1" s="53"/>
      <c r="C1" s="3"/>
      <c r="D1" s="3"/>
      <c r="E1" s="23"/>
      <c r="F1" s="5"/>
    </row>
    <row r="2" ht="28.2" customHeight="1" spans="1:7">
      <c r="A2" s="6" t="s">
        <v>18</v>
      </c>
      <c r="B2" s="6"/>
      <c r="C2" s="6"/>
      <c r="D2" s="6"/>
      <c r="E2" s="6"/>
      <c r="F2" s="6"/>
      <c r="G2" s="6"/>
    </row>
    <row r="3" ht="57" customHeight="1" spans="1:8">
      <c r="A3" s="7" t="s">
        <v>33</v>
      </c>
      <c r="B3" s="7"/>
      <c r="C3" s="7"/>
      <c r="D3" s="7"/>
      <c r="E3" s="7"/>
      <c r="F3" s="7"/>
      <c r="G3" s="7"/>
      <c r="H3" s="55"/>
    </row>
    <row r="4" ht="34" customHeight="1" spans="1:7">
      <c r="A4" s="8" t="s">
        <v>3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</row>
    <row r="5" ht="42" customHeight="1" spans="1:7">
      <c r="A5" s="9" t="s">
        <v>26</v>
      </c>
      <c r="B5" s="10"/>
      <c r="C5" s="10"/>
      <c r="D5" s="11">
        <v>10.79</v>
      </c>
      <c r="E5" s="42">
        <v>50</v>
      </c>
      <c r="F5" s="12">
        <v>539.5</v>
      </c>
      <c r="G5" s="42"/>
    </row>
    <row r="6" ht="42" customHeight="1" spans="1:7">
      <c r="A6" s="31">
        <v>1</v>
      </c>
      <c r="B6" s="31" t="s">
        <v>34</v>
      </c>
      <c r="C6" s="31" t="s">
        <v>35</v>
      </c>
      <c r="D6" s="31">
        <v>2.13</v>
      </c>
      <c r="E6" s="42">
        <v>50</v>
      </c>
      <c r="F6" s="54">
        <f>D6*50</f>
        <v>106.5</v>
      </c>
      <c r="G6" s="42"/>
    </row>
    <row r="7" ht="42" customHeight="1" spans="1:7">
      <c r="A7" s="31">
        <v>2</v>
      </c>
      <c r="B7" s="31" t="s">
        <v>36</v>
      </c>
      <c r="C7" s="31" t="s">
        <v>37</v>
      </c>
      <c r="D7" s="31">
        <v>6.56</v>
      </c>
      <c r="E7" s="42">
        <v>50</v>
      </c>
      <c r="F7" s="54">
        <f>D7*50</f>
        <v>328</v>
      </c>
      <c r="G7" s="42"/>
    </row>
    <row r="8" ht="42" customHeight="1" spans="1:7">
      <c r="A8" s="31">
        <v>3</v>
      </c>
      <c r="B8" s="31" t="s">
        <v>38</v>
      </c>
      <c r="C8" s="31" t="s">
        <v>39</v>
      </c>
      <c r="D8" s="31">
        <v>2.1</v>
      </c>
      <c r="E8" s="42">
        <v>50</v>
      </c>
      <c r="F8" s="54">
        <f>D8*50</f>
        <v>105</v>
      </c>
      <c r="G8" s="42"/>
    </row>
    <row r="9" ht="56" customHeight="1" spans="1:7">
      <c r="A9" s="51" t="s">
        <v>31</v>
      </c>
      <c r="B9" s="51"/>
      <c r="C9" s="51"/>
      <c r="D9" s="51"/>
      <c r="E9" s="51"/>
      <c r="F9" s="51"/>
      <c r="G9" s="51"/>
    </row>
    <row r="10" ht="42" customHeight="1" spans="1:7">
      <c r="A10" s="52" t="s">
        <v>40</v>
      </c>
      <c r="B10" s="52"/>
      <c r="C10" s="52"/>
      <c r="D10" s="52"/>
      <c r="E10" s="52"/>
      <c r="F10" s="52"/>
      <c r="G10" s="52"/>
    </row>
  </sheetData>
  <mergeCells count="6">
    <mergeCell ref="A1:B1"/>
    <mergeCell ref="A2:G2"/>
    <mergeCell ref="A3:G3"/>
    <mergeCell ref="A5:C5"/>
    <mergeCell ref="A9:G9"/>
    <mergeCell ref="A10:G10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I5" sqref="I5"/>
    </sheetView>
  </sheetViews>
  <sheetFormatPr defaultColWidth="8.89166666666667" defaultRowHeight="13.5" outlineLevelCol="6"/>
  <cols>
    <col min="1" max="1" width="5.75" customWidth="1"/>
    <col min="2" max="2" width="12.625" customWidth="1"/>
    <col min="3" max="3" width="12.375" customWidth="1"/>
    <col min="4" max="4" width="9.25" customWidth="1"/>
    <col min="5" max="5" width="9.375" style="21" customWidth="1"/>
    <col min="6" max="6" width="11.875" customWidth="1"/>
    <col min="7" max="7" width="13.5" customWidth="1"/>
  </cols>
  <sheetData>
    <row r="1" ht="20.4" customHeight="1" spans="1:6">
      <c r="A1" s="2" t="s">
        <v>17</v>
      </c>
      <c r="B1" s="2"/>
      <c r="C1" s="3"/>
      <c r="D1" s="3"/>
      <c r="E1" s="23"/>
      <c r="F1" s="5"/>
    </row>
    <row r="2" ht="28.2" customHeight="1" spans="1:7">
      <c r="A2" s="6" t="s">
        <v>18</v>
      </c>
      <c r="B2" s="6"/>
      <c r="C2" s="6"/>
      <c r="D2" s="6"/>
      <c r="E2" s="6"/>
      <c r="F2" s="6"/>
      <c r="G2" s="6"/>
    </row>
    <row r="3" ht="54" customHeight="1" spans="1:7">
      <c r="A3" s="7" t="s">
        <v>41</v>
      </c>
      <c r="B3" s="7"/>
      <c r="C3" s="7"/>
      <c r="D3" s="7"/>
      <c r="E3" s="7"/>
      <c r="F3" s="7"/>
      <c r="G3" s="7"/>
    </row>
    <row r="4" ht="34" customHeight="1" spans="1:7">
      <c r="A4" s="8" t="s">
        <v>3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</row>
    <row r="5" s="21" customFormat="1" ht="32" customHeight="1" spans="1:7">
      <c r="A5" s="41" t="s">
        <v>26</v>
      </c>
      <c r="B5" s="41"/>
      <c r="C5" s="41"/>
      <c r="D5" s="11">
        <v>2</v>
      </c>
      <c r="E5" s="12">
        <v>50</v>
      </c>
      <c r="F5" s="12">
        <f>D5*E5</f>
        <v>100</v>
      </c>
      <c r="G5" s="42"/>
    </row>
    <row r="6" s="21" customFormat="1" ht="32" customHeight="1" spans="1:7">
      <c r="A6" s="44">
        <v>1</v>
      </c>
      <c r="B6" s="34" t="s">
        <v>42</v>
      </c>
      <c r="C6" s="45" t="s">
        <v>43</v>
      </c>
      <c r="D6" s="49">
        <v>1</v>
      </c>
      <c r="E6" s="12">
        <v>50</v>
      </c>
      <c r="F6" s="12">
        <f>D6*E6</f>
        <v>50</v>
      </c>
      <c r="G6" s="42"/>
    </row>
    <row r="7" s="21" customFormat="1" ht="32" customHeight="1" spans="1:7">
      <c r="A7" s="44">
        <v>2</v>
      </c>
      <c r="B7" s="34" t="s">
        <v>44</v>
      </c>
      <c r="C7" s="45" t="s">
        <v>45</v>
      </c>
      <c r="D7" s="54">
        <v>1</v>
      </c>
      <c r="E7" s="12">
        <v>50</v>
      </c>
      <c r="F7" s="12">
        <f>D7*E7</f>
        <v>50</v>
      </c>
      <c r="G7" s="42"/>
    </row>
    <row r="8" ht="72" customHeight="1" spans="1:7">
      <c r="A8" s="51" t="s">
        <v>31</v>
      </c>
      <c r="B8" s="51"/>
      <c r="C8" s="51"/>
      <c r="D8" s="51"/>
      <c r="E8" s="51"/>
      <c r="F8" s="51"/>
      <c r="G8" s="51"/>
    </row>
    <row r="9" ht="66" customHeight="1" spans="1:7">
      <c r="A9" s="52" t="s">
        <v>46</v>
      </c>
      <c r="B9" s="52"/>
      <c r="C9" s="52"/>
      <c r="D9" s="52"/>
      <c r="E9" s="52"/>
      <c r="F9" s="52"/>
      <c r="G9" s="52"/>
    </row>
  </sheetData>
  <mergeCells count="6">
    <mergeCell ref="A1:B1"/>
    <mergeCell ref="A2:G2"/>
    <mergeCell ref="A3:G3"/>
    <mergeCell ref="A5:C5"/>
    <mergeCell ref="A8:G8"/>
    <mergeCell ref="A9:G9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J5" sqref="J5"/>
    </sheetView>
  </sheetViews>
  <sheetFormatPr defaultColWidth="8.89166666666667" defaultRowHeight="13.5" outlineLevelCol="6"/>
  <cols>
    <col min="1" max="1" width="6.25" customWidth="1"/>
    <col min="2" max="2" width="12.5" style="21" customWidth="1"/>
    <col min="3" max="3" width="12.125" customWidth="1"/>
    <col min="4" max="4" width="9.5" customWidth="1"/>
    <col min="5" max="5" width="10.375" style="21" customWidth="1"/>
    <col min="6" max="6" width="11.25" customWidth="1"/>
    <col min="7" max="7" width="11.75" customWidth="1"/>
  </cols>
  <sheetData>
    <row r="1" ht="20.4" customHeight="1" spans="1:6">
      <c r="A1" s="2" t="s">
        <v>17</v>
      </c>
      <c r="B1" s="53"/>
      <c r="C1" s="3"/>
      <c r="D1" s="3"/>
      <c r="E1" s="23"/>
      <c r="F1" s="5"/>
    </row>
    <row r="2" ht="28.2" customHeight="1" spans="1:7">
      <c r="A2" s="6" t="s">
        <v>18</v>
      </c>
      <c r="B2" s="6"/>
      <c r="C2" s="6"/>
      <c r="D2" s="6"/>
      <c r="E2" s="6"/>
      <c r="F2" s="6"/>
      <c r="G2" s="6"/>
    </row>
    <row r="3" ht="68" customHeight="1" spans="1:7">
      <c r="A3" s="7" t="s">
        <v>47</v>
      </c>
      <c r="B3" s="7"/>
      <c r="C3" s="7"/>
      <c r="D3" s="7"/>
      <c r="E3" s="7"/>
      <c r="F3" s="7"/>
      <c r="G3" s="7"/>
    </row>
    <row r="4" ht="28.8" customHeight="1" spans="1:7">
      <c r="A4" s="8" t="s">
        <v>3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</row>
    <row r="5" ht="37" customHeight="1" spans="1:7">
      <c r="A5" s="9" t="s">
        <v>26</v>
      </c>
      <c r="B5" s="10"/>
      <c r="C5" s="10"/>
      <c r="D5" s="31">
        <v>11.25</v>
      </c>
      <c r="E5" s="12">
        <v>50</v>
      </c>
      <c r="F5" s="12">
        <f>D5*E5</f>
        <v>562.5</v>
      </c>
      <c r="G5" s="42"/>
    </row>
    <row r="6" ht="37" customHeight="1" spans="1:7">
      <c r="A6" s="31">
        <v>1</v>
      </c>
      <c r="B6" s="31" t="s">
        <v>48</v>
      </c>
      <c r="C6" s="31" t="s">
        <v>49</v>
      </c>
      <c r="D6" s="31">
        <v>2.51</v>
      </c>
      <c r="E6" s="12">
        <v>50</v>
      </c>
      <c r="F6" s="12">
        <f>D6*E6</f>
        <v>125.5</v>
      </c>
      <c r="G6" s="42"/>
    </row>
    <row r="7" ht="37" customHeight="1" spans="1:7">
      <c r="A7" s="31">
        <v>2</v>
      </c>
      <c r="B7" s="31" t="s">
        <v>50</v>
      </c>
      <c r="C7" s="31" t="s">
        <v>51</v>
      </c>
      <c r="D7" s="31">
        <v>5.44</v>
      </c>
      <c r="E7" s="12">
        <v>50</v>
      </c>
      <c r="F7" s="12">
        <f>D7*E7</f>
        <v>272</v>
      </c>
      <c r="G7" s="42"/>
    </row>
    <row r="8" ht="37" customHeight="1" spans="1:7">
      <c r="A8" s="31">
        <v>3</v>
      </c>
      <c r="B8" s="31" t="s">
        <v>52</v>
      </c>
      <c r="C8" s="31" t="s">
        <v>53</v>
      </c>
      <c r="D8" s="31">
        <v>3.3</v>
      </c>
      <c r="E8" s="12">
        <v>50</v>
      </c>
      <c r="F8" s="12">
        <f>D8*E8</f>
        <v>165</v>
      </c>
      <c r="G8" s="42"/>
    </row>
    <row r="9" ht="75" customHeight="1" spans="1:7">
      <c r="A9" s="51" t="s">
        <v>31</v>
      </c>
      <c r="B9" s="51"/>
      <c r="C9" s="51"/>
      <c r="D9" s="51"/>
      <c r="E9" s="51"/>
      <c r="F9" s="51"/>
      <c r="G9" s="51"/>
    </row>
    <row r="10" ht="47" customHeight="1" spans="1:7">
      <c r="A10" s="52" t="s">
        <v>54</v>
      </c>
      <c r="B10" s="52"/>
      <c r="C10" s="52"/>
      <c r="D10" s="52"/>
      <c r="E10" s="52"/>
      <c r="F10" s="52"/>
      <c r="G10" s="52"/>
    </row>
  </sheetData>
  <mergeCells count="6">
    <mergeCell ref="A1:B1"/>
    <mergeCell ref="A2:G2"/>
    <mergeCell ref="A3:G3"/>
    <mergeCell ref="A5:C5"/>
    <mergeCell ref="A9:G9"/>
    <mergeCell ref="A10:G10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3" workbookViewId="0">
      <selection activeCell="G8" sqref="G8"/>
    </sheetView>
  </sheetViews>
  <sheetFormatPr defaultColWidth="8.89166666666667" defaultRowHeight="13.5"/>
  <cols>
    <col min="1" max="1" width="4.875" style="21" customWidth="1"/>
    <col min="2" max="2" width="14.875" style="21" customWidth="1"/>
    <col min="3" max="3" width="11.125" style="21" customWidth="1"/>
    <col min="4" max="4" width="10.25" style="21" customWidth="1"/>
    <col min="5" max="5" width="10" style="21" customWidth="1"/>
    <col min="6" max="6" width="9.875" style="21" customWidth="1"/>
    <col min="7" max="7" width="14.125" style="21" customWidth="1"/>
    <col min="8" max="16384" width="8.89166666666667" style="21"/>
  </cols>
  <sheetData>
    <row r="1" s="21" customFormat="1" ht="20.4" customHeight="1" spans="1:6">
      <c r="A1" s="40" t="s">
        <v>17</v>
      </c>
      <c r="B1" s="40"/>
      <c r="C1" s="7"/>
      <c r="D1" s="7"/>
      <c r="E1" s="7"/>
      <c r="F1" s="25"/>
    </row>
    <row r="2" s="21" customFormat="1" ht="28.2" customHeight="1" spans="1:7">
      <c r="A2" s="24" t="s">
        <v>18</v>
      </c>
      <c r="B2" s="24"/>
      <c r="C2" s="24"/>
      <c r="D2" s="24"/>
      <c r="E2" s="24"/>
      <c r="F2" s="24"/>
      <c r="G2" s="24"/>
    </row>
    <row r="3" s="21" customFormat="1" ht="53" customHeight="1" spans="1:7">
      <c r="A3" s="7" t="s">
        <v>55</v>
      </c>
      <c r="B3" s="7"/>
      <c r="C3" s="7"/>
      <c r="D3" s="7"/>
      <c r="E3" s="7"/>
      <c r="F3" s="7"/>
      <c r="G3" s="7"/>
    </row>
    <row r="4" s="21" customFormat="1" ht="28.8" customHeight="1" spans="1:7">
      <c r="A4" s="8" t="s">
        <v>3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</row>
    <row r="5" s="21" customFormat="1" ht="25" customHeight="1" spans="1:9">
      <c r="A5" s="9" t="s">
        <v>26</v>
      </c>
      <c r="B5" s="10"/>
      <c r="C5" s="10"/>
      <c r="D5" s="41">
        <v>34.96</v>
      </c>
      <c r="E5" s="41">
        <v>50</v>
      </c>
      <c r="F5" s="41">
        <f>D5*E5</f>
        <v>1748</v>
      </c>
      <c r="G5" s="42"/>
      <c r="H5" s="43"/>
      <c r="I5" s="47"/>
    </row>
    <row r="6" s="21" customFormat="1" ht="21" customHeight="1" spans="1:9">
      <c r="A6" s="44">
        <v>1</v>
      </c>
      <c r="B6" s="34" t="s">
        <v>56</v>
      </c>
      <c r="C6" s="45" t="s">
        <v>57</v>
      </c>
      <c r="D6" s="46">
        <v>0.8</v>
      </c>
      <c r="E6" s="41">
        <v>50</v>
      </c>
      <c r="F6" s="41">
        <f t="shared" ref="F6:F36" si="0">D6*E6</f>
        <v>40</v>
      </c>
      <c r="G6" s="42"/>
      <c r="H6" s="43"/>
      <c r="I6" s="43"/>
    </row>
    <row r="7" s="21" customFormat="1" ht="21" customHeight="1" spans="1:9">
      <c r="A7" s="44">
        <v>2</v>
      </c>
      <c r="B7" s="34" t="s">
        <v>56</v>
      </c>
      <c r="C7" s="45" t="s">
        <v>58</v>
      </c>
      <c r="D7" s="46">
        <v>0.7</v>
      </c>
      <c r="E7" s="41">
        <v>50</v>
      </c>
      <c r="F7" s="41">
        <f t="shared" si="0"/>
        <v>35</v>
      </c>
      <c r="G7" s="42"/>
      <c r="H7" s="43"/>
      <c r="I7" s="43"/>
    </row>
    <row r="8" s="21" customFormat="1" ht="21" customHeight="1" spans="1:9">
      <c r="A8" s="44">
        <v>3</v>
      </c>
      <c r="B8" s="34" t="s">
        <v>56</v>
      </c>
      <c r="C8" s="45" t="s">
        <v>59</v>
      </c>
      <c r="D8" s="46">
        <v>0.2</v>
      </c>
      <c r="E8" s="41">
        <v>50</v>
      </c>
      <c r="F8" s="41">
        <f t="shared" si="0"/>
        <v>10</v>
      </c>
      <c r="G8" s="42"/>
      <c r="H8" s="43"/>
      <c r="I8" s="43"/>
    </row>
    <row r="9" s="21" customFormat="1" ht="21" customHeight="1" spans="1:9">
      <c r="A9" s="44">
        <v>4</v>
      </c>
      <c r="B9" s="34" t="s">
        <v>56</v>
      </c>
      <c r="C9" s="45" t="s">
        <v>60</v>
      </c>
      <c r="D9" s="46">
        <v>0.5</v>
      </c>
      <c r="E9" s="41">
        <v>50</v>
      </c>
      <c r="F9" s="41">
        <f t="shared" si="0"/>
        <v>25</v>
      </c>
      <c r="G9" s="42"/>
      <c r="H9" s="47"/>
      <c r="I9" s="47"/>
    </row>
    <row r="10" s="21" customFormat="1" ht="21" customHeight="1" spans="1:9">
      <c r="A10" s="44">
        <v>5</v>
      </c>
      <c r="B10" s="34" t="s">
        <v>56</v>
      </c>
      <c r="C10" s="45" t="s">
        <v>61</v>
      </c>
      <c r="D10" s="46">
        <v>0.5</v>
      </c>
      <c r="E10" s="41">
        <v>50</v>
      </c>
      <c r="F10" s="41">
        <f t="shared" si="0"/>
        <v>25</v>
      </c>
      <c r="G10" s="42"/>
      <c r="H10" s="47"/>
      <c r="I10" s="47"/>
    </row>
    <row r="11" s="21" customFormat="1" ht="21" customHeight="1" spans="1:9">
      <c r="A11" s="44">
        <v>6</v>
      </c>
      <c r="B11" s="34" t="s">
        <v>56</v>
      </c>
      <c r="C11" s="48" t="s">
        <v>62</v>
      </c>
      <c r="D11" s="49">
        <v>5.62</v>
      </c>
      <c r="E11" s="41">
        <v>50</v>
      </c>
      <c r="F11" s="41">
        <f t="shared" si="0"/>
        <v>281</v>
      </c>
      <c r="G11" s="42"/>
      <c r="H11" s="47"/>
      <c r="I11" s="47"/>
    </row>
    <row r="12" s="21" customFormat="1" ht="21" customHeight="1" spans="1:9">
      <c r="A12" s="44">
        <v>7</v>
      </c>
      <c r="B12" s="34" t="s">
        <v>56</v>
      </c>
      <c r="C12" s="48" t="s">
        <v>63</v>
      </c>
      <c r="D12" s="49">
        <v>1.46</v>
      </c>
      <c r="E12" s="41">
        <v>50</v>
      </c>
      <c r="F12" s="41">
        <f t="shared" si="0"/>
        <v>73</v>
      </c>
      <c r="G12" s="42"/>
      <c r="H12" s="43"/>
      <c r="I12" s="43"/>
    </row>
    <row r="13" s="21" customFormat="1" ht="21" customHeight="1" spans="1:9">
      <c r="A13" s="44">
        <v>8</v>
      </c>
      <c r="B13" s="34" t="s">
        <v>56</v>
      </c>
      <c r="C13" s="48" t="s">
        <v>64</v>
      </c>
      <c r="D13" s="46">
        <v>0.3</v>
      </c>
      <c r="E13" s="41">
        <v>50</v>
      </c>
      <c r="F13" s="41">
        <f t="shared" si="0"/>
        <v>15</v>
      </c>
      <c r="G13" s="42"/>
      <c r="H13" s="43"/>
      <c r="I13" s="47"/>
    </row>
    <row r="14" s="21" customFormat="1" ht="21" customHeight="1" spans="1:9">
      <c r="A14" s="44">
        <v>9</v>
      </c>
      <c r="B14" s="34" t="s">
        <v>56</v>
      </c>
      <c r="C14" s="48" t="s">
        <v>65</v>
      </c>
      <c r="D14" s="46">
        <v>0.6</v>
      </c>
      <c r="E14" s="41">
        <v>50</v>
      </c>
      <c r="F14" s="41">
        <f t="shared" si="0"/>
        <v>30</v>
      </c>
      <c r="G14" s="42"/>
      <c r="H14" s="43"/>
      <c r="I14" s="43"/>
    </row>
    <row r="15" s="21" customFormat="1" ht="21" customHeight="1" spans="1:9">
      <c r="A15" s="44">
        <v>10</v>
      </c>
      <c r="B15" s="34" t="s">
        <v>56</v>
      </c>
      <c r="C15" s="48" t="s">
        <v>66</v>
      </c>
      <c r="D15" s="46">
        <v>1</v>
      </c>
      <c r="E15" s="41">
        <v>50</v>
      </c>
      <c r="F15" s="41">
        <f t="shared" si="0"/>
        <v>50</v>
      </c>
      <c r="G15" s="42"/>
      <c r="H15" s="47"/>
      <c r="I15" s="47"/>
    </row>
    <row r="16" s="21" customFormat="1" ht="21" customHeight="1" spans="1:9">
      <c r="A16" s="44">
        <v>11</v>
      </c>
      <c r="B16" s="34" t="s">
        <v>56</v>
      </c>
      <c r="C16" s="48" t="s">
        <v>67</v>
      </c>
      <c r="D16" s="46">
        <v>0.5</v>
      </c>
      <c r="E16" s="41">
        <v>50</v>
      </c>
      <c r="F16" s="41">
        <f t="shared" si="0"/>
        <v>25</v>
      </c>
      <c r="G16" s="42"/>
      <c r="H16" s="43"/>
      <c r="I16" s="47"/>
    </row>
    <row r="17" s="21" customFormat="1" ht="21" customHeight="1" spans="1:9">
      <c r="A17" s="44">
        <v>12</v>
      </c>
      <c r="B17" s="34" t="s">
        <v>68</v>
      </c>
      <c r="C17" s="48" t="s">
        <v>69</v>
      </c>
      <c r="D17" s="49">
        <v>2.42</v>
      </c>
      <c r="E17" s="41">
        <v>50</v>
      </c>
      <c r="F17" s="41">
        <f t="shared" si="0"/>
        <v>121</v>
      </c>
      <c r="G17" s="42"/>
      <c r="H17" s="47"/>
      <c r="I17" s="47"/>
    </row>
    <row r="18" s="21" customFormat="1" ht="21" customHeight="1" spans="1:9">
      <c r="A18" s="44">
        <v>13</v>
      </c>
      <c r="B18" s="34" t="s">
        <v>68</v>
      </c>
      <c r="C18" s="48" t="s">
        <v>70</v>
      </c>
      <c r="D18" s="46">
        <v>0.5</v>
      </c>
      <c r="E18" s="41">
        <v>50</v>
      </c>
      <c r="F18" s="41">
        <f t="shared" si="0"/>
        <v>25</v>
      </c>
      <c r="G18" s="42"/>
      <c r="H18" s="47"/>
      <c r="I18" s="47"/>
    </row>
    <row r="19" s="21" customFormat="1" ht="21" customHeight="1" spans="1:9">
      <c r="A19" s="44">
        <v>14</v>
      </c>
      <c r="B19" s="34" t="s">
        <v>68</v>
      </c>
      <c r="C19" s="48" t="s">
        <v>71</v>
      </c>
      <c r="D19" s="49">
        <v>1.09</v>
      </c>
      <c r="E19" s="41">
        <v>50</v>
      </c>
      <c r="F19" s="41">
        <f t="shared" si="0"/>
        <v>54.5</v>
      </c>
      <c r="G19" s="42"/>
      <c r="H19" s="47"/>
      <c r="I19" s="47"/>
    </row>
    <row r="20" s="21" customFormat="1" ht="21" customHeight="1" spans="1:9">
      <c r="A20" s="44">
        <v>15</v>
      </c>
      <c r="B20" s="34" t="s">
        <v>68</v>
      </c>
      <c r="C20" s="48" t="s">
        <v>58</v>
      </c>
      <c r="D20" s="49">
        <v>2.81</v>
      </c>
      <c r="E20" s="41">
        <v>50</v>
      </c>
      <c r="F20" s="41">
        <f t="shared" si="0"/>
        <v>140.5</v>
      </c>
      <c r="G20" s="42"/>
      <c r="H20" s="47"/>
      <c r="I20" s="47"/>
    </row>
    <row r="21" s="21" customFormat="1" ht="21" customHeight="1" spans="1:9">
      <c r="A21" s="44">
        <v>16</v>
      </c>
      <c r="B21" s="34" t="s">
        <v>68</v>
      </c>
      <c r="C21" s="48" t="s">
        <v>72</v>
      </c>
      <c r="D21" s="49">
        <v>2.36</v>
      </c>
      <c r="E21" s="41">
        <v>50</v>
      </c>
      <c r="F21" s="41">
        <f t="shared" si="0"/>
        <v>118</v>
      </c>
      <c r="G21" s="42"/>
      <c r="H21" s="43"/>
      <c r="I21" s="43"/>
    </row>
    <row r="22" s="21" customFormat="1" ht="21" customHeight="1" spans="1:9">
      <c r="A22" s="44">
        <v>17</v>
      </c>
      <c r="B22" s="34" t="s">
        <v>68</v>
      </c>
      <c r="C22" s="48" t="s">
        <v>73</v>
      </c>
      <c r="D22" s="46">
        <v>0.8</v>
      </c>
      <c r="E22" s="41">
        <v>50</v>
      </c>
      <c r="F22" s="41">
        <f t="shared" si="0"/>
        <v>40</v>
      </c>
      <c r="G22" s="42"/>
      <c r="H22" s="43"/>
      <c r="I22" s="47"/>
    </row>
    <row r="23" s="21" customFormat="1" ht="21" customHeight="1" spans="1:9">
      <c r="A23" s="44">
        <v>18</v>
      </c>
      <c r="B23" s="34" t="s">
        <v>68</v>
      </c>
      <c r="C23" s="48" t="s">
        <v>74</v>
      </c>
      <c r="D23" s="46">
        <v>1.7</v>
      </c>
      <c r="E23" s="41">
        <v>50</v>
      </c>
      <c r="F23" s="41">
        <f t="shared" si="0"/>
        <v>85</v>
      </c>
      <c r="G23" s="42"/>
      <c r="H23" s="43"/>
      <c r="I23" s="47"/>
    </row>
    <row r="24" s="21" customFormat="1" ht="21" customHeight="1" spans="1:9">
      <c r="A24" s="44">
        <v>19</v>
      </c>
      <c r="B24" s="34" t="s">
        <v>75</v>
      </c>
      <c r="C24" s="48" t="s">
        <v>76</v>
      </c>
      <c r="D24" s="46">
        <v>0.5</v>
      </c>
      <c r="E24" s="41">
        <v>50</v>
      </c>
      <c r="F24" s="41">
        <f t="shared" si="0"/>
        <v>25</v>
      </c>
      <c r="G24" s="42"/>
      <c r="H24" s="43"/>
      <c r="I24" s="43"/>
    </row>
    <row r="25" s="21" customFormat="1" ht="21" customHeight="1" spans="1:9">
      <c r="A25" s="44">
        <v>20</v>
      </c>
      <c r="B25" s="34" t="s">
        <v>77</v>
      </c>
      <c r="C25" s="48" t="s">
        <v>78</v>
      </c>
      <c r="D25" s="46">
        <v>2</v>
      </c>
      <c r="E25" s="41">
        <v>50</v>
      </c>
      <c r="F25" s="41">
        <f t="shared" si="0"/>
        <v>100</v>
      </c>
      <c r="G25" s="42"/>
      <c r="H25" s="43"/>
      <c r="I25" s="43"/>
    </row>
    <row r="26" s="21" customFormat="1" ht="21" customHeight="1" spans="1:9">
      <c r="A26" s="44">
        <v>21</v>
      </c>
      <c r="B26" s="34" t="s">
        <v>77</v>
      </c>
      <c r="C26" s="48" t="s">
        <v>79</v>
      </c>
      <c r="D26" s="46">
        <v>1</v>
      </c>
      <c r="E26" s="41">
        <v>50</v>
      </c>
      <c r="F26" s="41">
        <f t="shared" si="0"/>
        <v>50</v>
      </c>
      <c r="G26" s="42"/>
      <c r="H26" s="43"/>
      <c r="I26" s="43"/>
    </row>
    <row r="27" s="21" customFormat="1" ht="21" customHeight="1" spans="1:9">
      <c r="A27" s="44">
        <v>22</v>
      </c>
      <c r="B27" s="34" t="s">
        <v>80</v>
      </c>
      <c r="C27" s="48" t="s">
        <v>81</v>
      </c>
      <c r="D27" s="49">
        <v>0.87</v>
      </c>
      <c r="E27" s="41">
        <v>50</v>
      </c>
      <c r="F27" s="41">
        <f t="shared" si="0"/>
        <v>43.5</v>
      </c>
      <c r="G27" s="42"/>
      <c r="H27" s="43"/>
      <c r="I27" s="43"/>
    </row>
    <row r="28" s="21" customFormat="1" ht="21" customHeight="1" spans="1:9">
      <c r="A28" s="44">
        <v>23</v>
      </c>
      <c r="B28" s="11" t="s">
        <v>80</v>
      </c>
      <c r="C28" s="48" t="s">
        <v>82</v>
      </c>
      <c r="D28" s="46">
        <v>0.5</v>
      </c>
      <c r="E28" s="41">
        <v>50</v>
      </c>
      <c r="F28" s="41">
        <f t="shared" si="0"/>
        <v>25</v>
      </c>
      <c r="G28" s="42"/>
      <c r="H28" s="43"/>
      <c r="I28" s="43"/>
    </row>
    <row r="29" s="21" customFormat="1" ht="21" customHeight="1" spans="1:9">
      <c r="A29" s="44">
        <v>24</v>
      </c>
      <c r="B29" s="11" t="s">
        <v>80</v>
      </c>
      <c r="C29" s="48" t="s">
        <v>83</v>
      </c>
      <c r="D29" s="46">
        <v>1.5</v>
      </c>
      <c r="E29" s="41">
        <v>50</v>
      </c>
      <c r="F29" s="41">
        <f t="shared" si="0"/>
        <v>75</v>
      </c>
      <c r="G29" s="42"/>
      <c r="H29" s="43"/>
      <c r="I29" s="43"/>
    </row>
    <row r="30" s="21" customFormat="1" ht="21" customHeight="1" spans="1:9">
      <c r="A30" s="44">
        <v>25</v>
      </c>
      <c r="B30" s="34" t="s">
        <v>84</v>
      </c>
      <c r="C30" s="48" t="s">
        <v>85</v>
      </c>
      <c r="D30" s="46">
        <v>0.5</v>
      </c>
      <c r="E30" s="41">
        <v>50</v>
      </c>
      <c r="F30" s="41">
        <f t="shared" si="0"/>
        <v>25</v>
      </c>
      <c r="G30" s="42"/>
      <c r="H30" s="47"/>
      <c r="I30" s="47"/>
    </row>
    <row r="31" s="21" customFormat="1" ht="21" customHeight="1" spans="1:9">
      <c r="A31" s="44">
        <v>26</v>
      </c>
      <c r="B31" s="34" t="s">
        <v>84</v>
      </c>
      <c r="C31" s="48" t="s">
        <v>86</v>
      </c>
      <c r="D31" s="46">
        <v>0.3</v>
      </c>
      <c r="E31" s="41">
        <v>50</v>
      </c>
      <c r="F31" s="41">
        <f t="shared" si="0"/>
        <v>15</v>
      </c>
      <c r="G31" s="42"/>
      <c r="H31" s="43"/>
      <c r="I31" s="43"/>
    </row>
    <row r="32" s="21" customFormat="1" ht="21" customHeight="1" spans="1:9">
      <c r="A32" s="44">
        <v>27</v>
      </c>
      <c r="B32" s="34" t="s">
        <v>87</v>
      </c>
      <c r="C32" s="48" t="s">
        <v>88</v>
      </c>
      <c r="D32" s="49">
        <v>0.74</v>
      </c>
      <c r="E32" s="41">
        <v>50</v>
      </c>
      <c r="F32" s="41">
        <f t="shared" si="0"/>
        <v>37</v>
      </c>
      <c r="G32" s="42"/>
      <c r="H32" s="47"/>
      <c r="I32" s="47"/>
    </row>
    <row r="33" s="21" customFormat="1" ht="21" customHeight="1" spans="1:9">
      <c r="A33" s="44">
        <v>28</v>
      </c>
      <c r="B33" s="34" t="s">
        <v>87</v>
      </c>
      <c r="C33" s="48" t="s">
        <v>89</v>
      </c>
      <c r="D33" s="46">
        <v>0.8</v>
      </c>
      <c r="E33" s="41">
        <v>50</v>
      </c>
      <c r="F33" s="41">
        <f t="shared" si="0"/>
        <v>40</v>
      </c>
      <c r="G33" s="42"/>
      <c r="H33" s="43"/>
      <c r="I33" s="43"/>
    </row>
    <row r="34" s="21" customFormat="1" ht="21" customHeight="1" spans="1:9">
      <c r="A34" s="44">
        <v>29</v>
      </c>
      <c r="B34" s="34" t="s">
        <v>87</v>
      </c>
      <c r="C34" s="48" t="s">
        <v>90</v>
      </c>
      <c r="D34" s="49">
        <v>1.09</v>
      </c>
      <c r="E34" s="41">
        <v>50</v>
      </c>
      <c r="F34" s="41">
        <f t="shared" si="0"/>
        <v>54.5</v>
      </c>
      <c r="G34" s="42"/>
      <c r="H34" s="43"/>
      <c r="I34" s="43"/>
    </row>
    <row r="35" s="21" customFormat="1" ht="21" customHeight="1" spans="1:9">
      <c r="A35" s="44">
        <v>30</v>
      </c>
      <c r="B35" s="34" t="s">
        <v>87</v>
      </c>
      <c r="C35" s="48" t="s">
        <v>91</v>
      </c>
      <c r="D35" s="46">
        <v>0.3</v>
      </c>
      <c r="E35" s="41">
        <v>50</v>
      </c>
      <c r="F35" s="41">
        <f t="shared" si="0"/>
        <v>15</v>
      </c>
      <c r="G35" s="42"/>
      <c r="H35" s="50"/>
      <c r="I35" s="50"/>
    </row>
    <row r="36" s="21" customFormat="1" ht="21" customHeight="1" spans="1:7">
      <c r="A36" s="44">
        <v>31</v>
      </c>
      <c r="B36" s="34" t="s">
        <v>87</v>
      </c>
      <c r="C36" s="48" t="s">
        <v>92</v>
      </c>
      <c r="D36" s="46">
        <v>1</v>
      </c>
      <c r="E36" s="41">
        <v>50</v>
      </c>
      <c r="F36" s="41">
        <f t="shared" si="0"/>
        <v>50</v>
      </c>
      <c r="G36" s="42"/>
    </row>
    <row r="37" s="21" customFormat="1" ht="56" customHeight="1" spans="1:7">
      <c r="A37" s="51" t="s">
        <v>31</v>
      </c>
      <c r="B37" s="51"/>
      <c r="C37" s="51"/>
      <c r="D37" s="51"/>
      <c r="E37" s="51"/>
      <c r="F37" s="51"/>
      <c r="G37" s="51"/>
    </row>
    <row r="38" s="21" customFormat="1" ht="27" customHeight="1" spans="1:7">
      <c r="A38" s="52" t="s">
        <v>93</v>
      </c>
      <c r="B38" s="52"/>
      <c r="C38" s="52"/>
      <c r="D38" s="52"/>
      <c r="E38" s="52"/>
      <c r="F38" s="52"/>
      <c r="G38" s="52"/>
    </row>
  </sheetData>
  <mergeCells count="11">
    <mergeCell ref="A1:B1"/>
    <mergeCell ref="A2:G2"/>
    <mergeCell ref="A3:G3"/>
    <mergeCell ref="A5:C5"/>
    <mergeCell ref="A37:G37"/>
    <mergeCell ref="A38:G38"/>
    <mergeCell ref="I9:I11"/>
    <mergeCell ref="I12:I13"/>
    <mergeCell ref="I15:I17"/>
    <mergeCell ref="I18:I19"/>
    <mergeCell ref="I21:I23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H16" sqref="H16"/>
    </sheetView>
  </sheetViews>
  <sheetFormatPr defaultColWidth="8.89166666666667" defaultRowHeight="13.5" outlineLevelCol="6"/>
  <cols>
    <col min="1" max="1" width="6.25" customWidth="1"/>
    <col min="2" max="2" width="13" customWidth="1"/>
    <col min="3" max="3" width="10.875" customWidth="1"/>
    <col min="4" max="4" width="8.375" style="20" customWidth="1"/>
    <col min="5" max="5" width="9.875" style="21" customWidth="1"/>
    <col min="6" max="6" width="8.5" customWidth="1"/>
    <col min="7" max="7" width="12" customWidth="1"/>
  </cols>
  <sheetData>
    <row r="1" ht="20.4" customHeight="1" spans="1:6">
      <c r="A1" s="2" t="s">
        <v>17</v>
      </c>
      <c r="B1" s="2"/>
      <c r="C1" s="3"/>
      <c r="D1" s="22"/>
      <c r="E1" s="23"/>
      <c r="F1" s="5"/>
    </row>
    <row r="2" ht="21" customHeight="1" spans="1:7">
      <c r="A2" s="24" t="s">
        <v>18</v>
      </c>
      <c r="B2" s="24"/>
      <c r="C2" s="24"/>
      <c r="D2" s="24"/>
      <c r="E2" s="24"/>
      <c r="F2" s="24"/>
      <c r="G2" s="24"/>
    </row>
    <row r="3" ht="45" customHeight="1" spans="1:7">
      <c r="A3" s="25" t="s">
        <v>94</v>
      </c>
      <c r="B3" s="25"/>
      <c r="C3" s="25"/>
      <c r="D3" s="25"/>
      <c r="E3" s="25"/>
      <c r="F3" s="25"/>
      <c r="G3" s="25"/>
    </row>
    <row r="4" ht="28.8" customHeight="1" spans="1:7">
      <c r="A4" s="8" t="s">
        <v>3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</row>
    <row r="5" s="19" customFormat="1" ht="22" customHeight="1" spans="1:7">
      <c r="A5" s="26" t="s">
        <v>26</v>
      </c>
      <c r="B5" s="27"/>
      <c r="C5" s="27"/>
      <c r="D5" s="28">
        <v>162.2</v>
      </c>
      <c r="E5" s="29">
        <v>50</v>
      </c>
      <c r="F5" s="29">
        <f>D5*E5</f>
        <v>8110</v>
      </c>
      <c r="G5" s="30"/>
    </row>
    <row r="6" s="19" customFormat="1" ht="22" customHeight="1" spans="1:7">
      <c r="A6" s="31">
        <v>1</v>
      </c>
      <c r="B6" s="32" t="s">
        <v>95</v>
      </c>
      <c r="C6" s="31" t="s">
        <v>96</v>
      </c>
      <c r="D6" s="28">
        <v>1.98</v>
      </c>
      <c r="E6" s="33">
        <v>50</v>
      </c>
      <c r="F6" s="29">
        <f t="shared" ref="F6:F35" si="0">D6*E6</f>
        <v>99</v>
      </c>
      <c r="G6" s="30"/>
    </row>
    <row r="7" s="19" customFormat="1" ht="22" customHeight="1" spans="1:7">
      <c r="A7" s="11">
        <v>2</v>
      </c>
      <c r="B7" s="32" t="s">
        <v>95</v>
      </c>
      <c r="C7" s="34" t="s">
        <v>97</v>
      </c>
      <c r="D7" s="35">
        <v>10.61</v>
      </c>
      <c r="E7" s="33">
        <v>50</v>
      </c>
      <c r="F7" s="29">
        <f t="shared" si="0"/>
        <v>530.5</v>
      </c>
      <c r="G7" s="30"/>
    </row>
    <row r="8" s="19" customFormat="1" ht="22" customHeight="1" spans="1:7">
      <c r="A8" s="31">
        <v>3</v>
      </c>
      <c r="B8" s="32" t="s">
        <v>95</v>
      </c>
      <c r="C8" s="31" t="s">
        <v>98</v>
      </c>
      <c r="D8" s="35">
        <v>3.13</v>
      </c>
      <c r="E8" s="33">
        <v>50</v>
      </c>
      <c r="F8" s="29">
        <f t="shared" si="0"/>
        <v>156.5</v>
      </c>
      <c r="G8" s="30"/>
    </row>
    <row r="9" s="19" customFormat="1" ht="22" customHeight="1" spans="1:7">
      <c r="A9" s="11">
        <v>4</v>
      </c>
      <c r="B9" s="32" t="s">
        <v>95</v>
      </c>
      <c r="C9" s="31" t="s">
        <v>99</v>
      </c>
      <c r="D9" s="35">
        <v>5.16</v>
      </c>
      <c r="E9" s="33">
        <v>50</v>
      </c>
      <c r="F9" s="29">
        <f t="shared" si="0"/>
        <v>258</v>
      </c>
      <c r="G9" s="30"/>
    </row>
    <row r="10" s="19" customFormat="1" ht="22" customHeight="1" spans="1:7">
      <c r="A10" s="31">
        <v>5</v>
      </c>
      <c r="B10" s="32" t="s">
        <v>95</v>
      </c>
      <c r="C10" s="31" t="s">
        <v>100</v>
      </c>
      <c r="D10" s="35">
        <v>1.86</v>
      </c>
      <c r="E10" s="33">
        <v>50</v>
      </c>
      <c r="F10" s="29">
        <f t="shared" si="0"/>
        <v>93</v>
      </c>
      <c r="G10" s="30"/>
    </row>
    <row r="11" s="19" customFormat="1" ht="22" customHeight="1" spans="1:7">
      <c r="A11" s="11">
        <v>6</v>
      </c>
      <c r="B11" s="32" t="s">
        <v>95</v>
      </c>
      <c r="C11" s="31" t="s">
        <v>101</v>
      </c>
      <c r="D11" s="35">
        <v>2.76</v>
      </c>
      <c r="E11" s="33">
        <v>50</v>
      </c>
      <c r="F11" s="29">
        <f t="shared" si="0"/>
        <v>138</v>
      </c>
      <c r="G11" s="30"/>
    </row>
    <row r="12" s="19" customFormat="1" ht="22" customHeight="1" spans="1:7">
      <c r="A12" s="31">
        <v>7</v>
      </c>
      <c r="B12" s="32" t="s">
        <v>95</v>
      </c>
      <c r="C12" s="31" t="s">
        <v>102</v>
      </c>
      <c r="D12" s="35">
        <v>16.41</v>
      </c>
      <c r="E12" s="33">
        <v>50</v>
      </c>
      <c r="F12" s="29">
        <f t="shared" si="0"/>
        <v>820.5</v>
      </c>
      <c r="G12" s="30"/>
    </row>
    <row r="13" s="19" customFormat="1" ht="22" customHeight="1" spans="1:7">
      <c r="A13" s="11">
        <v>8</v>
      </c>
      <c r="B13" s="32" t="s">
        <v>103</v>
      </c>
      <c r="C13" s="34" t="s">
        <v>104</v>
      </c>
      <c r="D13" s="28">
        <v>1.23</v>
      </c>
      <c r="E13" s="33">
        <v>50</v>
      </c>
      <c r="F13" s="29">
        <f t="shared" si="0"/>
        <v>61.5</v>
      </c>
      <c r="G13" s="30"/>
    </row>
    <row r="14" s="19" customFormat="1" ht="22" customHeight="1" spans="1:7">
      <c r="A14" s="31">
        <v>9</v>
      </c>
      <c r="B14" s="32" t="s">
        <v>103</v>
      </c>
      <c r="C14" s="36" t="s">
        <v>105</v>
      </c>
      <c r="D14" s="28">
        <v>3.02</v>
      </c>
      <c r="E14" s="33">
        <v>50</v>
      </c>
      <c r="F14" s="29">
        <f t="shared" si="0"/>
        <v>151</v>
      </c>
      <c r="G14" s="30"/>
    </row>
    <row r="15" s="19" customFormat="1" ht="22" customHeight="1" spans="1:7">
      <c r="A15" s="11">
        <v>10</v>
      </c>
      <c r="B15" s="32" t="s">
        <v>103</v>
      </c>
      <c r="C15" s="36" t="s">
        <v>106</v>
      </c>
      <c r="D15" s="28">
        <v>5.34</v>
      </c>
      <c r="E15" s="33">
        <v>50</v>
      </c>
      <c r="F15" s="29">
        <f t="shared" si="0"/>
        <v>267</v>
      </c>
      <c r="G15" s="30"/>
    </row>
    <row r="16" s="19" customFormat="1" ht="22" customHeight="1" spans="1:7">
      <c r="A16" s="31">
        <v>11</v>
      </c>
      <c r="B16" s="32" t="s">
        <v>103</v>
      </c>
      <c r="C16" s="36" t="s">
        <v>107</v>
      </c>
      <c r="D16" s="28">
        <v>2.2</v>
      </c>
      <c r="E16" s="33">
        <v>50</v>
      </c>
      <c r="F16" s="29">
        <f t="shared" si="0"/>
        <v>110</v>
      </c>
      <c r="G16" s="30"/>
    </row>
    <row r="17" s="19" customFormat="1" ht="22" customHeight="1" spans="1:7">
      <c r="A17" s="11">
        <v>12</v>
      </c>
      <c r="B17" s="32" t="s">
        <v>103</v>
      </c>
      <c r="C17" s="36" t="s">
        <v>108</v>
      </c>
      <c r="D17" s="28">
        <v>2.64</v>
      </c>
      <c r="E17" s="33">
        <v>50</v>
      </c>
      <c r="F17" s="29">
        <f t="shared" si="0"/>
        <v>132</v>
      </c>
      <c r="G17" s="30"/>
    </row>
    <row r="18" s="19" customFormat="1" ht="22" customHeight="1" spans="1:7">
      <c r="A18" s="31">
        <v>13</v>
      </c>
      <c r="B18" s="32" t="s">
        <v>103</v>
      </c>
      <c r="C18" s="36" t="s">
        <v>109</v>
      </c>
      <c r="D18" s="28">
        <v>1.03</v>
      </c>
      <c r="E18" s="33">
        <v>50</v>
      </c>
      <c r="F18" s="29">
        <f t="shared" si="0"/>
        <v>51.5</v>
      </c>
      <c r="G18" s="30"/>
    </row>
    <row r="19" s="19" customFormat="1" ht="22" customHeight="1" spans="1:7">
      <c r="A19" s="11">
        <v>14</v>
      </c>
      <c r="B19" s="32" t="s">
        <v>103</v>
      </c>
      <c r="C19" s="36" t="s">
        <v>110</v>
      </c>
      <c r="D19" s="28">
        <v>1.4</v>
      </c>
      <c r="E19" s="33">
        <v>50</v>
      </c>
      <c r="F19" s="29">
        <f t="shared" si="0"/>
        <v>70</v>
      </c>
      <c r="G19" s="30"/>
    </row>
    <row r="20" s="19" customFormat="1" ht="22" customHeight="1" spans="1:7">
      <c r="A20" s="31">
        <v>15</v>
      </c>
      <c r="B20" s="34" t="s">
        <v>111</v>
      </c>
      <c r="C20" s="36" t="s">
        <v>112</v>
      </c>
      <c r="D20" s="37">
        <v>6.95</v>
      </c>
      <c r="E20" s="33">
        <v>50</v>
      </c>
      <c r="F20" s="29">
        <f t="shared" si="0"/>
        <v>347.5</v>
      </c>
      <c r="G20" s="30"/>
    </row>
    <row r="21" s="19" customFormat="1" ht="22" customHeight="1" spans="1:7">
      <c r="A21" s="11">
        <v>16</v>
      </c>
      <c r="B21" s="34" t="s">
        <v>111</v>
      </c>
      <c r="C21" s="36" t="s">
        <v>113</v>
      </c>
      <c r="D21" s="28">
        <v>5.17</v>
      </c>
      <c r="E21" s="33">
        <v>50</v>
      </c>
      <c r="F21" s="29">
        <f t="shared" si="0"/>
        <v>258.5</v>
      </c>
      <c r="G21" s="30"/>
    </row>
    <row r="22" s="19" customFormat="1" ht="22" customHeight="1" spans="1:7">
      <c r="A22" s="31">
        <v>17</v>
      </c>
      <c r="B22" s="34" t="s">
        <v>114</v>
      </c>
      <c r="C22" s="36" t="s">
        <v>115</v>
      </c>
      <c r="D22" s="28">
        <v>2.71</v>
      </c>
      <c r="E22" s="33">
        <v>50</v>
      </c>
      <c r="F22" s="29">
        <f t="shared" si="0"/>
        <v>135.5</v>
      </c>
      <c r="G22" s="30"/>
    </row>
    <row r="23" s="19" customFormat="1" ht="22" customHeight="1" spans="1:7">
      <c r="A23" s="11">
        <v>18</v>
      </c>
      <c r="B23" s="34" t="s">
        <v>114</v>
      </c>
      <c r="C23" s="36" t="s">
        <v>116</v>
      </c>
      <c r="D23" s="28">
        <v>3.64</v>
      </c>
      <c r="E23" s="33">
        <v>50</v>
      </c>
      <c r="F23" s="29">
        <f t="shared" si="0"/>
        <v>182</v>
      </c>
      <c r="G23" s="30"/>
    </row>
    <row r="24" s="19" customFormat="1" ht="22" customHeight="1" spans="1:7">
      <c r="A24" s="31">
        <v>19</v>
      </c>
      <c r="B24" s="34" t="s">
        <v>114</v>
      </c>
      <c r="C24" s="36" t="s">
        <v>117</v>
      </c>
      <c r="D24" s="28">
        <v>6.46</v>
      </c>
      <c r="E24" s="33">
        <v>50</v>
      </c>
      <c r="F24" s="29">
        <f t="shared" si="0"/>
        <v>323</v>
      </c>
      <c r="G24" s="30"/>
    </row>
    <row r="25" s="19" customFormat="1" ht="22" customHeight="1" spans="1:7">
      <c r="A25" s="11">
        <v>20</v>
      </c>
      <c r="B25" s="34" t="s">
        <v>114</v>
      </c>
      <c r="C25" s="36" t="s">
        <v>118</v>
      </c>
      <c r="D25" s="28">
        <v>5.79</v>
      </c>
      <c r="E25" s="33">
        <v>50</v>
      </c>
      <c r="F25" s="29">
        <f t="shared" si="0"/>
        <v>289.5</v>
      </c>
      <c r="G25" s="30"/>
    </row>
    <row r="26" s="19" customFormat="1" ht="22" customHeight="1" spans="1:7">
      <c r="A26" s="31">
        <v>21</v>
      </c>
      <c r="B26" s="34" t="s">
        <v>119</v>
      </c>
      <c r="C26" s="36" t="s">
        <v>120</v>
      </c>
      <c r="D26" s="28">
        <v>13.45</v>
      </c>
      <c r="E26" s="33">
        <v>50</v>
      </c>
      <c r="F26" s="29">
        <f t="shared" si="0"/>
        <v>672.5</v>
      </c>
      <c r="G26" s="30"/>
    </row>
    <row r="27" s="19" customFormat="1" ht="22" customHeight="1" spans="1:7">
      <c r="A27" s="11">
        <v>22</v>
      </c>
      <c r="B27" s="34" t="s">
        <v>119</v>
      </c>
      <c r="C27" s="36" t="s">
        <v>121</v>
      </c>
      <c r="D27" s="28">
        <v>4</v>
      </c>
      <c r="E27" s="33">
        <v>50</v>
      </c>
      <c r="F27" s="29">
        <f t="shared" si="0"/>
        <v>200</v>
      </c>
      <c r="G27" s="30"/>
    </row>
    <row r="28" s="19" customFormat="1" ht="22" customHeight="1" spans="1:7">
      <c r="A28" s="31">
        <v>23</v>
      </c>
      <c r="B28" s="34" t="s">
        <v>119</v>
      </c>
      <c r="C28" s="36" t="s">
        <v>115</v>
      </c>
      <c r="D28" s="28">
        <v>5.56</v>
      </c>
      <c r="E28" s="33">
        <v>50</v>
      </c>
      <c r="F28" s="29">
        <f t="shared" si="0"/>
        <v>278</v>
      </c>
      <c r="G28" s="30"/>
    </row>
    <row r="29" s="19" customFormat="1" ht="22" customHeight="1" spans="1:7">
      <c r="A29" s="11">
        <v>24</v>
      </c>
      <c r="B29" s="34" t="s">
        <v>119</v>
      </c>
      <c r="C29" s="36" t="s">
        <v>122</v>
      </c>
      <c r="D29" s="28">
        <v>12.96</v>
      </c>
      <c r="E29" s="33">
        <v>50</v>
      </c>
      <c r="F29" s="29">
        <f t="shared" si="0"/>
        <v>648</v>
      </c>
      <c r="G29" s="30"/>
    </row>
    <row r="30" s="19" customFormat="1" ht="22" customHeight="1" spans="1:7">
      <c r="A30" s="31">
        <v>25</v>
      </c>
      <c r="B30" s="34" t="s">
        <v>119</v>
      </c>
      <c r="C30" s="36" t="s">
        <v>123</v>
      </c>
      <c r="D30" s="28">
        <v>4.21</v>
      </c>
      <c r="E30" s="33">
        <v>50</v>
      </c>
      <c r="F30" s="29">
        <f t="shared" si="0"/>
        <v>210.5</v>
      </c>
      <c r="G30" s="30"/>
    </row>
    <row r="31" s="19" customFormat="1" ht="22" customHeight="1" spans="1:7">
      <c r="A31" s="11">
        <v>26</v>
      </c>
      <c r="B31" s="34" t="s">
        <v>119</v>
      </c>
      <c r="C31" s="36" t="s">
        <v>124</v>
      </c>
      <c r="D31" s="28">
        <v>2.97</v>
      </c>
      <c r="E31" s="33">
        <v>50</v>
      </c>
      <c r="F31" s="29">
        <f t="shared" si="0"/>
        <v>148.5</v>
      </c>
      <c r="G31" s="30"/>
    </row>
    <row r="32" s="19" customFormat="1" ht="22" customHeight="1" spans="1:7">
      <c r="A32" s="31">
        <v>27</v>
      </c>
      <c r="B32" s="34" t="s">
        <v>119</v>
      </c>
      <c r="C32" s="36" t="s">
        <v>125</v>
      </c>
      <c r="D32" s="28">
        <v>3.55</v>
      </c>
      <c r="E32" s="33">
        <v>50</v>
      </c>
      <c r="F32" s="29">
        <f t="shared" si="0"/>
        <v>177.5</v>
      </c>
      <c r="G32" s="30"/>
    </row>
    <row r="33" s="19" customFormat="1" ht="22" customHeight="1" spans="1:7">
      <c r="A33" s="11">
        <v>28</v>
      </c>
      <c r="B33" s="34" t="s">
        <v>119</v>
      </c>
      <c r="C33" s="36" t="s">
        <v>126</v>
      </c>
      <c r="D33" s="28">
        <v>18.25</v>
      </c>
      <c r="E33" s="33">
        <v>50</v>
      </c>
      <c r="F33" s="29">
        <f t="shared" si="0"/>
        <v>912.5</v>
      </c>
      <c r="G33" s="30"/>
    </row>
    <row r="34" s="19" customFormat="1" ht="22" customHeight="1" spans="1:7">
      <c r="A34" s="31">
        <v>29</v>
      </c>
      <c r="B34" s="34" t="s">
        <v>119</v>
      </c>
      <c r="C34" s="36" t="s">
        <v>127</v>
      </c>
      <c r="D34" s="28">
        <v>6.48</v>
      </c>
      <c r="E34" s="33">
        <v>50</v>
      </c>
      <c r="F34" s="29">
        <f t="shared" si="0"/>
        <v>324</v>
      </c>
      <c r="G34" s="30"/>
    </row>
    <row r="35" s="19" customFormat="1" ht="22" customHeight="1" spans="1:7">
      <c r="A35" s="11">
        <v>30</v>
      </c>
      <c r="B35" s="34" t="s">
        <v>119</v>
      </c>
      <c r="C35" s="36" t="s">
        <v>128</v>
      </c>
      <c r="D35" s="28">
        <v>1.28</v>
      </c>
      <c r="E35" s="33">
        <v>50</v>
      </c>
      <c r="F35" s="29">
        <f t="shared" si="0"/>
        <v>64</v>
      </c>
      <c r="G35" s="30"/>
    </row>
    <row r="36" ht="48" customHeight="1" spans="1:7">
      <c r="A36" s="17" t="s">
        <v>31</v>
      </c>
      <c r="B36" s="17"/>
      <c r="C36" s="17"/>
      <c r="D36" s="17"/>
      <c r="E36" s="17"/>
      <c r="F36" s="17"/>
      <c r="G36" s="17"/>
    </row>
    <row r="37" ht="22" customHeight="1" spans="1:7">
      <c r="A37" s="38" t="s">
        <v>129</v>
      </c>
      <c r="B37" s="38"/>
      <c r="C37" s="38"/>
      <c r="D37" s="38"/>
      <c r="E37" s="38"/>
      <c r="F37" s="38"/>
      <c r="G37" s="38"/>
    </row>
    <row r="38" spans="1:6">
      <c r="A38" s="21"/>
      <c r="B38" s="21"/>
      <c r="C38" s="21"/>
      <c r="D38" s="39"/>
      <c r="F38" s="21"/>
    </row>
    <row r="39" spans="1:6">
      <c r="A39" s="21"/>
      <c r="B39" s="21"/>
      <c r="C39" s="21"/>
      <c r="D39" s="39"/>
      <c r="F39" s="21"/>
    </row>
  </sheetData>
  <mergeCells count="6">
    <mergeCell ref="A1:B1"/>
    <mergeCell ref="A2:G2"/>
    <mergeCell ref="A3:G3"/>
    <mergeCell ref="A5:C5"/>
    <mergeCell ref="A36:G36"/>
    <mergeCell ref="A37:G37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H10" sqref="H10"/>
    </sheetView>
  </sheetViews>
  <sheetFormatPr defaultColWidth="8.89166666666667" defaultRowHeight="13.5" outlineLevelCol="6"/>
  <cols>
    <col min="2" max="2" width="12.5" customWidth="1"/>
    <col min="3" max="3" width="11" customWidth="1"/>
    <col min="4" max="4" width="9.375" customWidth="1"/>
    <col min="5" max="5" width="10.125" style="1" customWidth="1"/>
    <col min="6" max="6" width="10.25" customWidth="1"/>
    <col min="7" max="7" width="12.125" customWidth="1"/>
  </cols>
  <sheetData>
    <row r="1" ht="20.4" customHeight="1" spans="1:6">
      <c r="A1" s="2" t="s">
        <v>17</v>
      </c>
      <c r="B1" s="2"/>
      <c r="C1" s="3"/>
      <c r="D1" s="3"/>
      <c r="E1" s="4"/>
      <c r="F1" s="5"/>
    </row>
    <row r="2" ht="23" customHeight="1" spans="1:7">
      <c r="A2" s="6" t="s">
        <v>18</v>
      </c>
      <c r="B2" s="6"/>
      <c r="C2" s="6"/>
      <c r="D2" s="6"/>
      <c r="E2" s="6"/>
      <c r="F2" s="6"/>
      <c r="G2" s="6"/>
    </row>
    <row r="3" ht="39" customHeight="1" spans="1:7">
      <c r="A3" s="7" t="s">
        <v>130</v>
      </c>
      <c r="B3" s="7"/>
      <c r="C3" s="7"/>
      <c r="D3" s="7"/>
      <c r="E3" s="7"/>
      <c r="F3" s="7"/>
      <c r="G3" s="7"/>
    </row>
    <row r="4" ht="28.8" customHeight="1" spans="1:7">
      <c r="A4" s="8" t="s">
        <v>3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</row>
    <row r="5" ht="28" customHeight="1" spans="1:7">
      <c r="A5" s="9" t="s">
        <v>26</v>
      </c>
      <c r="B5" s="10"/>
      <c r="C5" s="10"/>
      <c r="D5" s="11">
        <v>45.67</v>
      </c>
      <c r="E5" s="12">
        <v>50</v>
      </c>
      <c r="F5" s="12">
        <f>D5*E5</f>
        <v>2283.5</v>
      </c>
      <c r="G5" s="13"/>
    </row>
    <row r="6" ht="28" customHeight="1" spans="1:7">
      <c r="A6" s="14">
        <v>1</v>
      </c>
      <c r="B6" s="14" t="s">
        <v>131</v>
      </c>
      <c r="C6" s="14" t="s">
        <v>132</v>
      </c>
      <c r="D6" s="15">
        <v>2.77</v>
      </c>
      <c r="E6" s="12">
        <v>50</v>
      </c>
      <c r="F6" s="12">
        <f t="shared" ref="F6:F23" si="0">D6*E6</f>
        <v>138.5</v>
      </c>
      <c r="G6" s="13"/>
    </row>
    <row r="7" ht="28" customHeight="1" spans="1:7">
      <c r="A7" s="14">
        <v>2</v>
      </c>
      <c r="B7" s="14" t="s">
        <v>131</v>
      </c>
      <c r="C7" s="14" t="s">
        <v>133</v>
      </c>
      <c r="D7" s="15">
        <v>5.63</v>
      </c>
      <c r="E7" s="12">
        <v>50</v>
      </c>
      <c r="F7" s="12">
        <f t="shared" si="0"/>
        <v>281.5</v>
      </c>
      <c r="G7" s="13"/>
    </row>
    <row r="8" ht="28" customHeight="1" spans="1:7">
      <c r="A8" s="14">
        <v>3</v>
      </c>
      <c r="B8" s="14" t="s">
        <v>131</v>
      </c>
      <c r="C8" s="14" t="s">
        <v>134</v>
      </c>
      <c r="D8" s="15">
        <v>3.26</v>
      </c>
      <c r="E8" s="12">
        <v>50</v>
      </c>
      <c r="F8" s="12">
        <f t="shared" si="0"/>
        <v>163</v>
      </c>
      <c r="G8" s="13"/>
    </row>
    <row r="9" ht="28" customHeight="1" spans="1:7">
      <c r="A9" s="14">
        <v>4</v>
      </c>
      <c r="B9" s="14" t="s">
        <v>131</v>
      </c>
      <c r="C9" s="14" t="s">
        <v>135</v>
      </c>
      <c r="D9" s="15">
        <v>3.08</v>
      </c>
      <c r="E9" s="12">
        <v>50</v>
      </c>
      <c r="F9" s="12">
        <f t="shared" si="0"/>
        <v>154</v>
      </c>
      <c r="G9" s="13"/>
    </row>
    <row r="10" ht="28" customHeight="1" spans="1:7">
      <c r="A10" s="14">
        <v>5</v>
      </c>
      <c r="B10" s="14" t="s">
        <v>131</v>
      </c>
      <c r="C10" s="14" t="s">
        <v>136</v>
      </c>
      <c r="D10" s="15">
        <v>4.2</v>
      </c>
      <c r="E10" s="12">
        <v>50</v>
      </c>
      <c r="F10" s="12">
        <f t="shared" si="0"/>
        <v>210</v>
      </c>
      <c r="G10" s="13"/>
    </row>
    <row r="11" ht="28" customHeight="1" spans="1:7">
      <c r="A11" s="14">
        <v>6</v>
      </c>
      <c r="B11" s="14" t="s">
        <v>131</v>
      </c>
      <c r="C11" s="14" t="s">
        <v>137</v>
      </c>
      <c r="D11" s="15">
        <v>1.86</v>
      </c>
      <c r="E11" s="12">
        <v>50</v>
      </c>
      <c r="F11" s="12">
        <f t="shared" si="0"/>
        <v>93</v>
      </c>
      <c r="G11" s="13"/>
    </row>
    <row r="12" ht="28" customHeight="1" spans="1:7">
      <c r="A12" s="14">
        <v>7</v>
      </c>
      <c r="B12" s="14" t="s">
        <v>131</v>
      </c>
      <c r="C12" s="14" t="s">
        <v>138</v>
      </c>
      <c r="D12" s="15">
        <v>3.24</v>
      </c>
      <c r="E12" s="12">
        <v>50</v>
      </c>
      <c r="F12" s="12">
        <f t="shared" si="0"/>
        <v>162</v>
      </c>
      <c r="G12" s="13"/>
    </row>
    <row r="13" ht="28" customHeight="1" spans="1:7">
      <c r="A13" s="14">
        <v>8</v>
      </c>
      <c r="B13" s="14" t="s">
        <v>131</v>
      </c>
      <c r="C13" s="14" t="s">
        <v>139</v>
      </c>
      <c r="D13" s="15">
        <v>3.48</v>
      </c>
      <c r="E13" s="12">
        <v>50</v>
      </c>
      <c r="F13" s="12">
        <f t="shared" si="0"/>
        <v>174</v>
      </c>
      <c r="G13" s="13"/>
    </row>
    <row r="14" ht="28" customHeight="1" spans="1:7">
      <c r="A14" s="14">
        <v>9</v>
      </c>
      <c r="B14" s="14" t="s">
        <v>140</v>
      </c>
      <c r="C14" s="14" t="s">
        <v>141</v>
      </c>
      <c r="D14" s="15">
        <v>1.58</v>
      </c>
      <c r="E14" s="12">
        <v>50</v>
      </c>
      <c r="F14" s="12">
        <f t="shared" si="0"/>
        <v>79</v>
      </c>
      <c r="G14" s="13"/>
    </row>
    <row r="15" ht="28" customHeight="1" spans="1:7">
      <c r="A15" s="14">
        <v>10</v>
      </c>
      <c r="B15" s="14" t="s">
        <v>140</v>
      </c>
      <c r="C15" s="14" t="s">
        <v>142</v>
      </c>
      <c r="D15" s="15">
        <v>1.97</v>
      </c>
      <c r="E15" s="12">
        <v>50</v>
      </c>
      <c r="F15" s="12">
        <f t="shared" si="0"/>
        <v>98.5</v>
      </c>
      <c r="G15" s="13"/>
    </row>
    <row r="16" ht="28" customHeight="1" spans="1:7">
      <c r="A16" s="14">
        <v>11</v>
      </c>
      <c r="B16" s="14" t="s">
        <v>143</v>
      </c>
      <c r="C16" s="14" t="s">
        <v>144</v>
      </c>
      <c r="D16" s="15">
        <v>3.53</v>
      </c>
      <c r="E16" s="12">
        <v>50</v>
      </c>
      <c r="F16" s="12">
        <f t="shared" si="0"/>
        <v>176.5</v>
      </c>
      <c r="G16" s="13"/>
    </row>
    <row r="17" ht="28" customHeight="1" spans="1:7">
      <c r="A17" s="14">
        <v>12</v>
      </c>
      <c r="B17" s="14" t="s">
        <v>143</v>
      </c>
      <c r="C17" s="14" t="s">
        <v>145</v>
      </c>
      <c r="D17" s="15">
        <v>1.41</v>
      </c>
      <c r="E17" s="12">
        <v>50</v>
      </c>
      <c r="F17" s="12">
        <f t="shared" si="0"/>
        <v>70.5</v>
      </c>
      <c r="G17" s="13"/>
    </row>
    <row r="18" ht="28" customHeight="1" spans="1:7">
      <c r="A18" s="14">
        <v>13</v>
      </c>
      <c r="B18" s="14" t="s">
        <v>143</v>
      </c>
      <c r="C18" s="14" t="s">
        <v>146</v>
      </c>
      <c r="D18" s="15">
        <v>1.32</v>
      </c>
      <c r="E18" s="12">
        <v>50</v>
      </c>
      <c r="F18" s="12">
        <f t="shared" si="0"/>
        <v>66</v>
      </c>
      <c r="G18" s="13"/>
    </row>
    <row r="19" ht="28" customHeight="1" spans="1:7">
      <c r="A19" s="14">
        <v>14</v>
      </c>
      <c r="B19" s="14" t="s">
        <v>147</v>
      </c>
      <c r="C19" s="14" t="s">
        <v>148</v>
      </c>
      <c r="D19" s="15">
        <v>0.88</v>
      </c>
      <c r="E19" s="12">
        <v>50</v>
      </c>
      <c r="F19" s="12">
        <f t="shared" si="0"/>
        <v>44</v>
      </c>
      <c r="G19" s="13"/>
    </row>
    <row r="20" ht="28" customHeight="1" spans="1:7">
      <c r="A20" s="14">
        <v>15</v>
      </c>
      <c r="B20" s="14" t="s">
        <v>147</v>
      </c>
      <c r="C20" s="14" t="s">
        <v>149</v>
      </c>
      <c r="D20" s="15">
        <v>1.17</v>
      </c>
      <c r="E20" s="12">
        <v>50</v>
      </c>
      <c r="F20" s="12">
        <f t="shared" si="0"/>
        <v>58.5</v>
      </c>
      <c r="G20" s="13"/>
    </row>
    <row r="21" ht="28" customHeight="1" spans="1:7">
      <c r="A21" s="14">
        <v>16</v>
      </c>
      <c r="B21" s="14" t="s">
        <v>147</v>
      </c>
      <c r="C21" s="14" t="s">
        <v>150</v>
      </c>
      <c r="D21" s="16">
        <v>2.5</v>
      </c>
      <c r="E21" s="12">
        <v>50</v>
      </c>
      <c r="F21" s="12">
        <f t="shared" si="0"/>
        <v>125</v>
      </c>
      <c r="G21" s="13"/>
    </row>
    <row r="22" ht="28" customHeight="1" spans="1:7">
      <c r="A22" s="14">
        <v>17</v>
      </c>
      <c r="B22" s="14" t="s">
        <v>151</v>
      </c>
      <c r="C22" s="14" t="s">
        <v>152</v>
      </c>
      <c r="D22" s="15">
        <v>1.93</v>
      </c>
      <c r="E22" s="12">
        <v>50</v>
      </c>
      <c r="F22" s="12">
        <f t="shared" si="0"/>
        <v>96.5</v>
      </c>
      <c r="G22" s="13"/>
    </row>
    <row r="23" ht="28" customHeight="1" spans="1:7">
      <c r="A23" s="14">
        <v>18</v>
      </c>
      <c r="B23" s="14" t="s">
        <v>151</v>
      </c>
      <c r="C23" s="14" t="s">
        <v>153</v>
      </c>
      <c r="D23" s="15">
        <v>1.86</v>
      </c>
      <c r="E23" s="12">
        <v>50</v>
      </c>
      <c r="F23" s="12">
        <f t="shared" si="0"/>
        <v>93</v>
      </c>
      <c r="G23" s="13"/>
    </row>
    <row r="24" ht="56" customHeight="1" spans="1:7">
      <c r="A24" s="17" t="s">
        <v>31</v>
      </c>
      <c r="B24" s="17"/>
      <c r="C24" s="17"/>
      <c r="D24" s="17"/>
      <c r="E24" s="17"/>
      <c r="F24" s="17"/>
      <c r="G24" s="17"/>
    </row>
    <row r="25" ht="35" customHeight="1" spans="1:7">
      <c r="A25" s="18" t="s">
        <v>154</v>
      </c>
      <c r="B25" s="18"/>
      <c r="C25" s="18"/>
      <c r="D25" s="18"/>
      <c r="E25" s="18"/>
      <c r="F25" s="18"/>
      <c r="G25" s="18"/>
    </row>
  </sheetData>
  <mergeCells count="6">
    <mergeCell ref="A1:B1"/>
    <mergeCell ref="A2:G2"/>
    <mergeCell ref="A3:G3"/>
    <mergeCell ref="A5:C5"/>
    <mergeCell ref="A24:G24"/>
    <mergeCell ref="A25:G2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麦后复种蔬菜汇总表</vt:lpstr>
      <vt:lpstr>西永惠村</vt:lpstr>
      <vt:lpstr>永惠村</vt:lpstr>
      <vt:lpstr>裕民村</vt:lpstr>
      <vt:lpstr>东永惠村</vt:lpstr>
      <vt:lpstr>红岗村</vt:lpstr>
      <vt:lpstr>双渠村</vt:lpstr>
      <vt:lpstr>立新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何萍</cp:lastModifiedBy>
  <dcterms:created xsi:type="dcterms:W3CDTF">2024-06-28T18:41:00Z</dcterms:created>
  <dcterms:modified xsi:type="dcterms:W3CDTF">2024-08-27T07:12:56Z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2052-12.1.0.17827</vt:lpwstr>
  </property>
</Properties>
</file>