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<sst xmlns="http://schemas.openxmlformats.org/spreadsheetml/2006/main" count="225" uniqueCount="119">
  <si>
    <t>2024年原粮储备生产基地(小麦）平罗县陶乐镇补助发放明细表</t>
  </si>
  <si>
    <t xml:space="preserve">                                                                            单位：面积；亩；数量：公斤    </t>
  </si>
  <si>
    <t>序号</t>
  </si>
  <si>
    <t>售粮人</t>
  </si>
  <si>
    <t>基地地址</t>
  </si>
  <si>
    <t>核验面积</t>
  </si>
  <si>
    <t>订单数量按380公斤/亩推算</t>
  </si>
  <si>
    <t>实际收购数量</t>
  </si>
  <si>
    <t>实际收购亩数</t>
  </si>
  <si>
    <t>公式计算</t>
  </si>
  <si>
    <t>补助资金</t>
  </si>
  <si>
    <t xml:space="preserve"> 王文升</t>
  </si>
  <si>
    <t>石嘴山市 / 平罗县 / 陶乐镇</t>
  </si>
  <si>
    <t>王万斌</t>
  </si>
  <si>
    <t>王小明</t>
  </si>
  <si>
    <t>王文虎</t>
  </si>
  <si>
    <t>王玉山</t>
  </si>
  <si>
    <t>王玉明</t>
  </si>
  <si>
    <t>王玉忠</t>
  </si>
  <si>
    <t>王玉珍</t>
  </si>
  <si>
    <t>王玉清</t>
  </si>
  <si>
    <t>王安</t>
  </si>
  <si>
    <t>王军</t>
  </si>
  <si>
    <t>王红明</t>
  </si>
  <si>
    <t>王怀月</t>
  </si>
  <si>
    <t>王怀斌</t>
  </si>
  <si>
    <t>王虎成</t>
  </si>
  <si>
    <t>王明</t>
  </si>
  <si>
    <t>王建军</t>
  </si>
  <si>
    <t>王科</t>
  </si>
  <si>
    <t>王晶</t>
  </si>
  <si>
    <t>韦喜军</t>
  </si>
  <si>
    <t>石和平</t>
  </si>
  <si>
    <t>田占红</t>
  </si>
  <si>
    <t>田建宁</t>
  </si>
  <si>
    <t>田保东</t>
  </si>
  <si>
    <t>白伟</t>
  </si>
  <si>
    <t>白涛</t>
  </si>
  <si>
    <t>包文山</t>
  </si>
  <si>
    <t>包文海</t>
  </si>
  <si>
    <t>包文清</t>
  </si>
  <si>
    <t>冯自忠</t>
  </si>
  <si>
    <t>邢万珍</t>
  </si>
  <si>
    <t>年新宝</t>
  </si>
  <si>
    <t>朱新华</t>
  </si>
  <si>
    <t>任月芳</t>
  </si>
  <si>
    <t>伊振祥</t>
  </si>
  <si>
    <t>刘小平</t>
  </si>
  <si>
    <t>刘迎春</t>
  </si>
  <si>
    <t>米彩凤</t>
  </si>
  <si>
    <t>安光柱</t>
  </si>
  <si>
    <t>安寿宁</t>
  </si>
  <si>
    <t>安寿学</t>
  </si>
  <si>
    <t>许平堂</t>
  </si>
  <si>
    <t>孙立刚</t>
  </si>
  <si>
    <t>孙德国</t>
  </si>
  <si>
    <t>纪业</t>
  </si>
  <si>
    <t>李升平</t>
  </si>
  <si>
    <t>李正喜</t>
  </si>
  <si>
    <t>李占存</t>
  </si>
  <si>
    <t>李永杰</t>
  </si>
  <si>
    <t>李有山</t>
  </si>
  <si>
    <t>李有宏</t>
  </si>
  <si>
    <t>李有涛</t>
  </si>
  <si>
    <t>李兴安</t>
  </si>
  <si>
    <t>李兴国</t>
  </si>
  <si>
    <t>李军</t>
  </si>
  <si>
    <t>李来福</t>
  </si>
  <si>
    <t>李学林</t>
  </si>
  <si>
    <t>李建国</t>
  </si>
  <si>
    <t>杨光富</t>
  </si>
  <si>
    <t>吴全喜</t>
  </si>
  <si>
    <t>岑建军</t>
  </si>
  <si>
    <t>汪博儒</t>
  </si>
  <si>
    <t>张卫军</t>
  </si>
  <si>
    <t>张红利</t>
  </si>
  <si>
    <t>张建成</t>
  </si>
  <si>
    <t>张建华</t>
  </si>
  <si>
    <t>张福保</t>
  </si>
  <si>
    <t>陈川</t>
  </si>
  <si>
    <t>陈生富</t>
  </si>
  <si>
    <t>陈波</t>
  </si>
  <si>
    <t>邵文祥</t>
  </si>
  <si>
    <t>林国平</t>
  </si>
  <si>
    <t>呼天堂</t>
  </si>
  <si>
    <t>罗占红</t>
  </si>
  <si>
    <t>罗海峰</t>
  </si>
  <si>
    <t>罗智有</t>
  </si>
  <si>
    <t>金凤琴</t>
  </si>
  <si>
    <t>周文亮</t>
  </si>
  <si>
    <t>赵军会</t>
  </si>
  <si>
    <t>钟子强</t>
  </si>
  <si>
    <t>俞海廷</t>
  </si>
  <si>
    <t>施志川</t>
  </si>
  <si>
    <t>贺艳兵</t>
  </si>
  <si>
    <t>顾文园</t>
  </si>
  <si>
    <t>徐伟全</t>
  </si>
  <si>
    <t>徐兴国</t>
  </si>
  <si>
    <t>徐虎才</t>
  </si>
  <si>
    <t>徐胜军</t>
  </si>
  <si>
    <t>徐新福</t>
  </si>
  <si>
    <t>高登成</t>
  </si>
  <si>
    <t>高登廷</t>
  </si>
  <si>
    <t>高锦云</t>
  </si>
  <si>
    <t>郭玉龙</t>
  </si>
  <si>
    <t>郭建峰</t>
  </si>
  <si>
    <t>唐志兵</t>
  </si>
  <si>
    <t>唐淑萍</t>
  </si>
  <si>
    <t>曹卫国</t>
  </si>
  <si>
    <t>曹秀山</t>
  </si>
  <si>
    <t>曹海文</t>
  </si>
  <si>
    <t>曹新梅</t>
  </si>
  <si>
    <t>康自明</t>
  </si>
  <si>
    <t>康秀梅</t>
  </si>
  <si>
    <t>韩文会</t>
  </si>
  <si>
    <t>韩巧玲</t>
  </si>
  <si>
    <t>解保山</t>
  </si>
  <si>
    <t>樊金国</t>
  </si>
  <si>
    <t>薛宗德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</si>
</sst>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  <scheme val="major"/>
    </font>
    <font>
      <b/>
      <sz val="36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>
      <alignment vertical="center"/>
    </xf>
    <xf numFmtId="0" fontId="0" fillId="3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1"/>
  <sheetViews>
    <sheetView tabSelected="1" zoomScale="85" zoomScaleNormal="85" workbookViewId="0">
      <pane ySplit="4" topLeftCell="A5" activePane="bottomLeft" state="frozen"/>
      <selection/>
      <selection pane="bottomLeft" activeCell="E7" sqref="E7"/>
    </sheetView>
  </sheetViews>
  <sheetFormatPr defaultColWidth="9" defaultRowHeight="14.4"/>
  <cols>
    <col min="1" max="1" width="4.62962962962963" customWidth="1"/>
    <col min="2" max="2" width="18.1296296296296" customWidth="1"/>
    <col min="3" max="3" width="37.8796296296296" customWidth="1"/>
    <col min="4" max="4" width="7.62962962962963" customWidth="1"/>
    <col min="5" max="8" width="12.6296296296296" customWidth="1"/>
    <col min="9" max="9" width="13.6296296296296" customWidth="1"/>
    <col min="10" max="29" width="9" style="6"/>
  </cols>
  <sheetData>
    <row r="1" s="1" customFormat="1" ht="35" customHeight="1" spans="1:29">
      <c r="A1" s="7" t="s">
        <v>0</v>
      </c>
      <c r="B1" s="8"/>
      <c r="C1" s="8"/>
      <c r="D1" s="9"/>
      <c r="E1" s="9"/>
      <c r="F1" s="9"/>
      <c r="G1" s="9"/>
      <c r="H1" s="9"/>
      <c r="I1" s="8"/>
      <c r="J1" s="20"/>
      <c r="K1" s="20"/>
      <c r="L1" s="20"/>
      <c r="M1" s="20"/>
      <c r="N1" s="20"/>
      <c r="O1" s="20"/>
      <c r="P1" s="20"/>
      <c r="Q1" s="20"/>
      <c r="R1" s="20"/>
      <c r="S1" s="20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="1" customFormat="1" ht="35" customHeight="1" spans="1:29">
      <c r="A2" s="8"/>
      <c r="B2" s="8"/>
      <c r="C2" s="8"/>
      <c r="D2" s="9"/>
      <c r="E2" s="9"/>
      <c r="F2" s="9"/>
      <c r="G2" s="9"/>
      <c r="H2" s="9"/>
      <c r="I2" s="8"/>
      <c r="J2" s="20"/>
      <c r="K2" s="20"/>
      <c r="L2" s="20"/>
      <c r="M2" s="20"/>
      <c r="N2" s="20"/>
      <c r="O2" s="20"/>
      <c r="P2" s="20"/>
      <c r="Q2" s="20"/>
      <c r="R2" s="20"/>
      <c r="S2" s="20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="1" customFormat="1" ht="15" customHeight="1" spans="1:29">
      <c r="A3" s="10" t="s">
        <v>1</v>
      </c>
      <c r="B3" s="11"/>
      <c r="C3" s="11"/>
      <c r="D3" s="11"/>
      <c r="E3" s="11"/>
      <c r="F3" s="11"/>
      <c r="G3" s="11"/>
      <c r="H3" s="11"/>
      <c r="I3" s="21"/>
      <c r="J3" s="20"/>
      <c r="K3" s="20"/>
      <c r="L3" s="20"/>
      <c r="M3" s="20"/>
      <c r="N3" s="20"/>
      <c r="O3" s="20"/>
      <c r="P3" s="20"/>
      <c r="Q3" s="20"/>
      <c r="R3" s="20"/>
      <c r="S3" s="20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="2" customFormat="1" ht="45" customHeight="1" spans="1:29">
      <c r="A4" s="12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ht="25" customHeight="1" spans="1:19">
      <c r="A5" s="14">
        <v>1</v>
      </c>
      <c r="B5" s="15" t="s">
        <v>11</v>
      </c>
      <c r="C5" s="15" t="s">
        <v>12</v>
      </c>
      <c r="D5" s="14">
        <v>15</v>
      </c>
      <c r="E5" s="14">
        <f t="shared" ref="E5:E36" si="0">D5*380</f>
        <v>5700</v>
      </c>
      <c r="F5" s="15">
        <v>3465</v>
      </c>
      <c r="G5" s="16">
        <f t="shared" ref="G5:G34" si="1">F5/380</f>
        <v>9.11842105263158</v>
      </c>
      <c r="H5" s="17">
        <f t="shared" ref="H5:H34" si="2">IF(D5&gt;G5,G5,D5)</f>
        <v>9.11842105263158</v>
      </c>
      <c r="I5" s="23">
        <f t="shared" ref="I5:I34" si="3">H5*190</f>
        <v>1732.5</v>
      </c>
      <c r="J5" s="24"/>
      <c r="K5" s="24"/>
      <c r="L5" s="24"/>
      <c r="M5" s="24"/>
      <c r="N5" s="24"/>
      <c r="O5" s="24"/>
      <c r="P5" s="24"/>
      <c r="Q5" s="24"/>
      <c r="R5" s="24"/>
      <c r="S5" s="24"/>
    </row>
    <row r="6" ht="25" customHeight="1" spans="1:19">
      <c r="A6" s="14">
        <v>2</v>
      </c>
      <c r="B6" s="15" t="s">
        <v>13</v>
      </c>
      <c r="C6" s="15" t="s">
        <v>12</v>
      </c>
      <c r="D6" s="14">
        <v>2</v>
      </c>
      <c r="E6" s="14">
        <f t="shared" si="0"/>
        <v>760</v>
      </c>
      <c r="F6" s="15">
        <v>508</v>
      </c>
      <c r="G6" s="16">
        <f t="shared" si="1"/>
        <v>1.33684210526316</v>
      </c>
      <c r="H6" s="17">
        <f t="shared" si="2"/>
        <v>1.33684210526316</v>
      </c>
      <c r="I6" s="23">
        <f t="shared" si="3"/>
        <v>254</v>
      </c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25" customHeight="1" spans="1:19">
      <c r="A7" s="14">
        <v>3</v>
      </c>
      <c r="B7" s="15" t="s">
        <v>14</v>
      </c>
      <c r="C7" s="15" t="s">
        <v>12</v>
      </c>
      <c r="D7" s="14">
        <v>15.5</v>
      </c>
      <c r="E7" s="14">
        <f t="shared" si="0"/>
        <v>5890</v>
      </c>
      <c r="F7" s="15">
        <v>6037</v>
      </c>
      <c r="G7" s="16">
        <f t="shared" si="1"/>
        <v>15.8868421052632</v>
      </c>
      <c r="H7" s="17">
        <f t="shared" si="2"/>
        <v>15.5</v>
      </c>
      <c r="I7" s="23">
        <f t="shared" si="3"/>
        <v>2945</v>
      </c>
      <c r="J7" s="24"/>
      <c r="K7" s="24"/>
      <c r="L7" s="24"/>
      <c r="M7" s="24"/>
      <c r="N7" s="24"/>
      <c r="O7" s="24"/>
      <c r="P7" s="24"/>
      <c r="Q7" s="24"/>
      <c r="R7" s="24"/>
      <c r="S7" s="24"/>
    </row>
    <row r="8" ht="25" customHeight="1" spans="1:19">
      <c r="A8" s="14">
        <v>4</v>
      </c>
      <c r="B8" s="15" t="s">
        <v>15</v>
      </c>
      <c r="C8" s="15" t="s">
        <v>12</v>
      </c>
      <c r="D8" s="14">
        <v>15</v>
      </c>
      <c r="E8" s="14">
        <f t="shared" si="0"/>
        <v>5700</v>
      </c>
      <c r="F8" s="15">
        <v>5680</v>
      </c>
      <c r="G8" s="16">
        <f t="shared" si="1"/>
        <v>14.9473684210526</v>
      </c>
      <c r="H8" s="17">
        <f t="shared" si="2"/>
        <v>14.9473684210526</v>
      </c>
      <c r="I8" s="23">
        <f t="shared" si="3"/>
        <v>2840</v>
      </c>
      <c r="J8" s="24"/>
      <c r="K8" s="24"/>
      <c r="L8" s="24"/>
      <c r="M8" s="24"/>
      <c r="N8" s="24"/>
      <c r="O8" s="24"/>
      <c r="P8" s="24"/>
      <c r="Q8" s="24"/>
      <c r="R8" s="24"/>
      <c r="S8" s="24"/>
    </row>
    <row r="9" ht="25" customHeight="1" spans="1:19">
      <c r="A9" s="14">
        <v>5</v>
      </c>
      <c r="B9" s="15" t="s">
        <v>16</v>
      </c>
      <c r="C9" s="15" t="s">
        <v>12</v>
      </c>
      <c r="D9" s="14">
        <v>4</v>
      </c>
      <c r="E9" s="14">
        <f t="shared" si="0"/>
        <v>1520</v>
      </c>
      <c r="F9" s="15">
        <v>1716</v>
      </c>
      <c r="G9" s="16">
        <f t="shared" si="1"/>
        <v>4.51578947368421</v>
      </c>
      <c r="H9" s="17">
        <f t="shared" si="2"/>
        <v>4</v>
      </c>
      <c r="I9" s="23">
        <f t="shared" si="3"/>
        <v>760</v>
      </c>
      <c r="J9" s="24"/>
      <c r="K9" s="24"/>
      <c r="L9" s="24"/>
      <c r="M9" s="24"/>
      <c r="N9" s="24"/>
      <c r="O9" s="24"/>
      <c r="P9" s="24"/>
      <c r="Q9" s="24"/>
      <c r="R9" s="24"/>
      <c r="S9" s="24"/>
    </row>
    <row r="10" ht="25" customHeight="1" spans="1:19">
      <c r="A10" s="14">
        <v>6</v>
      </c>
      <c r="B10" s="15" t="s">
        <v>17</v>
      </c>
      <c r="C10" s="15" t="s">
        <v>12</v>
      </c>
      <c r="D10" s="14">
        <v>7</v>
      </c>
      <c r="E10" s="14">
        <f t="shared" si="0"/>
        <v>2660</v>
      </c>
      <c r="F10" s="15">
        <v>2944</v>
      </c>
      <c r="G10" s="16">
        <f t="shared" si="1"/>
        <v>7.74736842105263</v>
      </c>
      <c r="H10" s="17">
        <f t="shared" si="2"/>
        <v>7</v>
      </c>
      <c r="I10" s="23">
        <f t="shared" si="3"/>
        <v>1330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</row>
    <row r="11" ht="25" customHeight="1" spans="1:19">
      <c r="A11" s="14">
        <v>7</v>
      </c>
      <c r="B11" s="15" t="s">
        <v>18</v>
      </c>
      <c r="C11" s="15" t="s">
        <v>12</v>
      </c>
      <c r="D11" s="14">
        <v>1.2</v>
      </c>
      <c r="E11" s="14">
        <f t="shared" si="0"/>
        <v>456</v>
      </c>
      <c r="F11" s="15">
        <v>549</v>
      </c>
      <c r="G11" s="16">
        <f t="shared" si="1"/>
        <v>1.44473684210526</v>
      </c>
      <c r="H11" s="17">
        <f t="shared" si="2"/>
        <v>1.2</v>
      </c>
      <c r="I11" s="23">
        <f t="shared" si="3"/>
        <v>228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ht="25" customHeight="1" spans="1:19">
      <c r="A12" s="14">
        <v>8</v>
      </c>
      <c r="B12" s="15" t="s">
        <v>19</v>
      </c>
      <c r="C12" s="15" t="s">
        <v>12</v>
      </c>
      <c r="D12" s="14">
        <v>4</v>
      </c>
      <c r="E12" s="14">
        <f t="shared" si="0"/>
        <v>1520</v>
      </c>
      <c r="F12" s="15">
        <v>1653</v>
      </c>
      <c r="G12" s="16">
        <f t="shared" si="1"/>
        <v>4.35</v>
      </c>
      <c r="H12" s="17">
        <f t="shared" si="2"/>
        <v>4</v>
      </c>
      <c r="I12" s="23">
        <f t="shared" si="3"/>
        <v>760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ht="25" customHeight="1" spans="1:19">
      <c r="A13" s="14">
        <v>9</v>
      </c>
      <c r="B13" s="15" t="s">
        <v>20</v>
      </c>
      <c r="C13" s="15" t="s">
        <v>12</v>
      </c>
      <c r="D13" s="14">
        <v>3</v>
      </c>
      <c r="E13" s="14">
        <f t="shared" si="0"/>
        <v>1140</v>
      </c>
      <c r="F13" s="15">
        <v>1377</v>
      </c>
      <c r="G13" s="16">
        <f t="shared" si="1"/>
        <v>3.62368421052632</v>
      </c>
      <c r="H13" s="17">
        <f t="shared" si="2"/>
        <v>3</v>
      </c>
      <c r="I13" s="23">
        <f t="shared" si="3"/>
        <v>570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ht="25" customHeight="1" spans="1:19">
      <c r="A14" s="14">
        <v>10</v>
      </c>
      <c r="B14" s="15" t="s">
        <v>21</v>
      </c>
      <c r="C14" s="15" t="s">
        <v>12</v>
      </c>
      <c r="D14" s="14">
        <v>241.9</v>
      </c>
      <c r="E14" s="14">
        <f t="shared" si="0"/>
        <v>91922</v>
      </c>
      <c r="F14" s="15">
        <v>91878</v>
      </c>
      <c r="G14" s="16">
        <f t="shared" si="1"/>
        <v>241.784210526316</v>
      </c>
      <c r="H14" s="17">
        <f t="shared" si="2"/>
        <v>241.784210526316</v>
      </c>
      <c r="I14" s="23">
        <f t="shared" si="3"/>
        <v>45939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ht="25" customHeight="1" spans="1:19">
      <c r="A15" s="14">
        <v>11</v>
      </c>
      <c r="B15" s="15" t="s">
        <v>22</v>
      </c>
      <c r="C15" s="15" t="s">
        <v>12</v>
      </c>
      <c r="D15" s="14">
        <v>20</v>
      </c>
      <c r="E15" s="14">
        <f t="shared" si="0"/>
        <v>7600</v>
      </c>
      <c r="F15" s="15">
        <v>7243</v>
      </c>
      <c r="G15" s="16">
        <f t="shared" si="1"/>
        <v>19.0605263157895</v>
      </c>
      <c r="H15" s="17">
        <f t="shared" si="2"/>
        <v>19.0605263157895</v>
      </c>
      <c r="I15" s="23">
        <f t="shared" si="3"/>
        <v>3621.5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ht="25" customHeight="1" spans="1:19">
      <c r="A16" s="14">
        <v>12</v>
      </c>
      <c r="B16" s="15" t="s">
        <v>23</v>
      </c>
      <c r="C16" s="15" t="s">
        <v>12</v>
      </c>
      <c r="D16" s="14">
        <v>13</v>
      </c>
      <c r="E16" s="14">
        <f t="shared" si="0"/>
        <v>4940</v>
      </c>
      <c r="F16" s="15">
        <v>4845</v>
      </c>
      <c r="G16" s="16">
        <f t="shared" si="1"/>
        <v>12.75</v>
      </c>
      <c r="H16" s="17">
        <f t="shared" si="2"/>
        <v>12.75</v>
      </c>
      <c r="I16" s="23">
        <f t="shared" si="3"/>
        <v>2422.5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ht="25" customHeight="1" spans="1:19">
      <c r="A17" s="14">
        <v>13</v>
      </c>
      <c r="B17" s="15" t="s">
        <v>24</v>
      </c>
      <c r="C17" s="15" t="s">
        <v>12</v>
      </c>
      <c r="D17" s="14">
        <v>4</v>
      </c>
      <c r="E17" s="14">
        <f t="shared" si="0"/>
        <v>1520</v>
      </c>
      <c r="F17" s="15">
        <v>1888</v>
      </c>
      <c r="G17" s="16">
        <f t="shared" si="1"/>
        <v>4.96842105263158</v>
      </c>
      <c r="H17" s="17">
        <f t="shared" si="2"/>
        <v>4</v>
      </c>
      <c r="I17" s="23">
        <f t="shared" si="3"/>
        <v>760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ht="25" customHeight="1" spans="1:19">
      <c r="A18" s="14">
        <v>14</v>
      </c>
      <c r="B18" s="15" t="s">
        <v>25</v>
      </c>
      <c r="C18" s="15" t="s">
        <v>12</v>
      </c>
      <c r="D18" s="14">
        <v>2</v>
      </c>
      <c r="E18" s="14">
        <f t="shared" si="0"/>
        <v>760</v>
      </c>
      <c r="F18" s="15">
        <v>754</v>
      </c>
      <c r="G18" s="16">
        <f t="shared" si="1"/>
        <v>1.98421052631579</v>
      </c>
      <c r="H18" s="17">
        <f t="shared" si="2"/>
        <v>1.98421052631579</v>
      </c>
      <c r="I18" s="23">
        <f t="shared" si="3"/>
        <v>377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ht="25" customHeight="1" spans="1:19">
      <c r="A19" s="14">
        <v>15</v>
      </c>
      <c r="B19" s="15" t="s">
        <v>26</v>
      </c>
      <c r="C19" s="15" t="s">
        <v>12</v>
      </c>
      <c r="D19" s="14">
        <v>5</v>
      </c>
      <c r="E19" s="14">
        <f t="shared" si="0"/>
        <v>1900</v>
      </c>
      <c r="F19" s="15">
        <v>2398</v>
      </c>
      <c r="G19" s="16">
        <f t="shared" si="1"/>
        <v>6.31052631578947</v>
      </c>
      <c r="H19" s="17">
        <f t="shared" si="2"/>
        <v>5</v>
      </c>
      <c r="I19" s="23">
        <f t="shared" si="3"/>
        <v>950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ht="25" customHeight="1" spans="1:19">
      <c r="A20" s="14">
        <v>16</v>
      </c>
      <c r="B20" s="15" t="s">
        <v>27</v>
      </c>
      <c r="C20" s="15" t="s">
        <v>12</v>
      </c>
      <c r="D20" s="14">
        <v>10</v>
      </c>
      <c r="E20" s="14">
        <f t="shared" si="0"/>
        <v>3800</v>
      </c>
      <c r="F20" s="15">
        <v>3789</v>
      </c>
      <c r="G20" s="16">
        <f t="shared" si="1"/>
        <v>9.97105263157895</v>
      </c>
      <c r="H20" s="17">
        <f t="shared" si="2"/>
        <v>9.97105263157895</v>
      </c>
      <c r="I20" s="23">
        <f t="shared" si="3"/>
        <v>1894.5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ht="25" customHeight="1" spans="1:19">
      <c r="A21" s="14">
        <v>17</v>
      </c>
      <c r="B21" s="15" t="s">
        <v>28</v>
      </c>
      <c r="C21" s="15" t="s">
        <v>12</v>
      </c>
      <c r="D21" s="14">
        <v>15</v>
      </c>
      <c r="E21" s="14">
        <f t="shared" si="0"/>
        <v>5700</v>
      </c>
      <c r="F21" s="15">
        <v>5345</v>
      </c>
      <c r="G21" s="16">
        <f t="shared" si="1"/>
        <v>14.0657894736842</v>
      </c>
      <c r="H21" s="17">
        <f t="shared" si="2"/>
        <v>14.0657894736842</v>
      </c>
      <c r="I21" s="23">
        <f t="shared" si="3"/>
        <v>2672.5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ht="25" customHeight="1" spans="1:19">
      <c r="A22" s="14">
        <v>18</v>
      </c>
      <c r="B22" s="15" t="s">
        <v>29</v>
      </c>
      <c r="C22" s="15" t="s">
        <v>12</v>
      </c>
      <c r="D22" s="14">
        <v>30</v>
      </c>
      <c r="E22" s="14">
        <f t="shared" si="0"/>
        <v>11400</v>
      </c>
      <c r="F22" s="15">
        <v>6424</v>
      </c>
      <c r="G22" s="16">
        <f t="shared" si="1"/>
        <v>16.9052631578947</v>
      </c>
      <c r="H22" s="17">
        <f t="shared" si="2"/>
        <v>16.9052631578947</v>
      </c>
      <c r="I22" s="23">
        <f t="shared" si="3"/>
        <v>3212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ht="25" customHeight="1" spans="1:19">
      <c r="A23" s="14">
        <v>19</v>
      </c>
      <c r="B23" s="15" t="s">
        <v>30</v>
      </c>
      <c r="C23" s="15" t="s">
        <v>12</v>
      </c>
      <c r="D23" s="14">
        <v>20</v>
      </c>
      <c r="E23" s="14">
        <f t="shared" si="0"/>
        <v>7600</v>
      </c>
      <c r="F23" s="15">
        <v>6759</v>
      </c>
      <c r="G23" s="16">
        <f t="shared" si="1"/>
        <v>17.7868421052632</v>
      </c>
      <c r="H23" s="17">
        <f t="shared" si="2"/>
        <v>17.7868421052632</v>
      </c>
      <c r="I23" s="23">
        <f t="shared" si="3"/>
        <v>3379.5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ht="25" customHeight="1" spans="1:19">
      <c r="A24" s="14">
        <v>20</v>
      </c>
      <c r="B24" s="15" t="s">
        <v>31</v>
      </c>
      <c r="C24" s="15" t="s">
        <v>12</v>
      </c>
      <c r="D24" s="14">
        <v>50</v>
      </c>
      <c r="E24" s="14">
        <f t="shared" si="0"/>
        <v>19000</v>
      </c>
      <c r="F24" s="15">
        <v>8714</v>
      </c>
      <c r="G24" s="16">
        <f t="shared" si="1"/>
        <v>22.9315789473684</v>
      </c>
      <c r="H24" s="17">
        <f t="shared" si="2"/>
        <v>22.9315789473684</v>
      </c>
      <c r="I24" s="23">
        <f t="shared" si="3"/>
        <v>4357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ht="25" customHeight="1" spans="1:19">
      <c r="A25" s="14">
        <v>21</v>
      </c>
      <c r="B25" s="15" t="s">
        <v>32</v>
      </c>
      <c r="C25" s="15" t="s">
        <v>12</v>
      </c>
      <c r="D25" s="14">
        <v>20</v>
      </c>
      <c r="E25" s="14">
        <f t="shared" si="0"/>
        <v>7600</v>
      </c>
      <c r="F25" s="15">
        <v>10670</v>
      </c>
      <c r="G25" s="16">
        <f t="shared" si="1"/>
        <v>28.0789473684211</v>
      </c>
      <c r="H25" s="17">
        <f t="shared" si="2"/>
        <v>20</v>
      </c>
      <c r="I25" s="23">
        <f t="shared" si="3"/>
        <v>3800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ht="25" customHeight="1" spans="1:19">
      <c r="A26" s="14">
        <v>22</v>
      </c>
      <c r="B26" s="15" t="s">
        <v>33</v>
      </c>
      <c r="C26" s="15" t="s">
        <v>12</v>
      </c>
      <c r="D26" s="14">
        <v>12.5</v>
      </c>
      <c r="E26" s="14">
        <f t="shared" si="0"/>
        <v>4750</v>
      </c>
      <c r="F26" s="15">
        <v>4746</v>
      </c>
      <c r="G26" s="16">
        <f t="shared" si="1"/>
        <v>12.4894736842105</v>
      </c>
      <c r="H26" s="17">
        <f t="shared" si="2"/>
        <v>12.4894736842105</v>
      </c>
      <c r="I26" s="23">
        <f t="shared" si="3"/>
        <v>2373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ht="25" customHeight="1" spans="1:19">
      <c r="A27" s="14">
        <v>23</v>
      </c>
      <c r="B27" s="15" t="s">
        <v>34</v>
      </c>
      <c r="C27" s="15" t="s">
        <v>12</v>
      </c>
      <c r="D27" s="14">
        <v>14</v>
      </c>
      <c r="E27" s="14">
        <f t="shared" si="0"/>
        <v>5320</v>
      </c>
      <c r="F27" s="15">
        <v>5259</v>
      </c>
      <c r="G27" s="16">
        <f t="shared" si="1"/>
        <v>13.8394736842105</v>
      </c>
      <c r="H27" s="17">
        <f t="shared" si="2"/>
        <v>13.8394736842105</v>
      </c>
      <c r="I27" s="23">
        <f t="shared" si="3"/>
        <v>2629.5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ht="25" customHeight="1" spans="1:19">
      <c r="A28" s="14">
        <v>24</v>
      </c>
      <c r="B28" s="15" t="s">
        <v>35</v>
      </c>
      <c r="C28" s="15" t="s">
        <v>12</v>
      </c>
      <c r="D28" s="14">
        <v>30</v>
      </c>
      <c r="E28" s="14">
        <f t="shared" si="0"/>
        <v>11400</v>
      </c>
      <c r="F28" s="15">
        <v>10995</v>
      </c>
      <c r="G28" s="16">
        <f t="shared" si="1"/>
        <v>28.9342105263158</v>
      </c>
      <c r="H28" s="17">
        <f t="shared" si="2"/>
        <v>28.9342105263158</v>
      </c>
      <c r="I28" s="23">
        <f t="shared" si="3"/>
        <v>5497.5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ht="25" customHeight="1" spans="1:19">
      <c r="A29" s="14">
        <v>25</v>
      </c>
      <c r="B29" s="15" t="s">
        <v>36</v>
      </c>
      <c r="C29" s="15" t="s">
        <v>12</v>
      </c>
      <c r="D29" s="14">
        <v>25</v>
      </c>
      <c r="E29" s="14">
        <f t="shared" si="0"/>
        <v>9500</v>
      </c>
      <c r="F29" s="15">
        <v>9018</v>
      </c>
      <c r="G29" s="16">
        <f t="shared" si="1"/>
        <v>23.7315789473684</v>
      </c>
      <c r="H29" s="17">
        <f t="shared" si="2"/>
        <v>23.7315789473684</v>
      </c>
      <c r="I29" s="23">
        <f t="shared" si="3"/>
        <v>4509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ht="25" customHeight="1" spans="1:19">
      <c r="A30" s="14">
        <v>26</v>
      </c>
      <c r="B30" s="15" t="s">
        <v>37</v>
      </c>
      <c r="C30" s="15" t="s">
        <v>12</v>
      </c>
      <c r="D30" s="14">
        <v>90</v>
      </c>
      <c r="E30" s="14">
        <f t="shared" si="0"/>
        <v>34200</v>
      </c>
      <c r="F30" s="15">
        <v>33511</v>
      </c>
      <c r="G30" s="16">
        <f t="shared" si="1"/>
        <v>88.1868421052632</v>
      </c>
      <c r="H30" s="17">
        <f t="shared" si="2"/>
        <v>88.1868421052632</v>
      </c>
      <c r="I30" s="23">
        <f t="shared" si="3"/>
        <v>16755.5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ht="25" customHeight="1" spans="1:19">
      <c r="A31" s="14">
        <v>27</v>
      </c>
      <c r="B31" s="15" t="s">
        <v>38</v>
      </c>
      <c r="C31" s="15" t="s">
        <v>12</v>
      </c>
      <c r="D31" s="14">
        <v>35</v>
      </c>
      <c r="E31" s="14">
        <f t="shared" si="0"/>
        <v>13300</v>
      </c>
      <c r="F31" s="15">
        <v>13325</v>
      </c>
      <c r="G31" s="16">
        <f t="shared" si="1"/>
        <v>35.0657894736842</v>
      </c>
      <c r="H31" s="17">
        <f t="shared" si="2"/>
        <v>35</v>
      </c>
      <c r="I31" s="23">
        <f t="shared" si="3"/>
        <v>6650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ht="25" customHeight="1" spans="1:19">
      <c r="A32" s="14">
        <v>28</v>
      </c>
      <c r="B32" s="15" t="s">
        <v>39</v>
      </c>
      <c r="C32" s="15" t="s">
        <v>12</v>
      </c>
      <c r="D32" s="14">
        <v>12</v>
      </c>
      <c r="E32" s="14">
        <f t="shared" si="0"/>
        <v>4560</v>
      </c>
      <c r="F32" s="15">
        <v>4822</v>
      </c>
      <c r="G32" s="16">
        <f t="shared" si="1"/>
        <v>12.6894736842105</v>
      </c>
      <c r="H32" s="17">
        <f t="shared" si="2"/>
        <v>12</v>
      </c>
      <c r="I32" s="23">
        <f t="shared" si="3"/>
        <v>2280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ht="25" customHeight="1" spans="1:19">
      <c r="A33" s="14">
        <v>29</v>
      </c>
      <c r="B33" s="15" t="s">
        <v>40</v>
      </c>
      <c r="C33" s="15" t="s">
        <v>12</v>
      </c>
      <c r="D33" s="14">
        <v>15</v>
      </c>
      <c r="E33" s="14">
        <f t="shared" si="0"/>
        <v>5700</v>
      </c>
      <c r="F33" s="15">
        <v>5279</v>
      </c>
      <c r="G33" s="16">
        <f t="shared" si="1"/>
        <v>13.8921052631579</v>
      </c>
      <c r="H33" s="17">
        <f t="shared" si="2"/>
        <v>13.8921052631579</v>
      </c>
      <c r="I33" s="23">
        <f t="shared" si="3"/>
        <v>2639.5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ht="25" customHeight="1" spans="1:19">
      <c r="A34" s="14">
        <v>30</v>
      </c>
      <c r="B34" s="15" t="s">
        <v>41</v>
      </c>
      <c r="C34" s="15" t="s">
        <v>12</v>
      </c>
      <c r="D34" s="14">
        <v>14</v>
      </c>
      <c r="E34" s="14">
        <f t="shared" si="0"/>
        <v>5320</v>
      </c>
      <c r="F34" s="15">
        <v>3869</v>
      </c>
      <c r="G34" s="16">
        <f t="shared" si="1"/>
        <v>10.1815789473684</v>
      </c>
      <c r="H34" s="17">
        <f t="shared" si="2"/>
        <v>10.1815789473684</v>
      </c>
      <c r="I34" s="23">
        <f t="shared" si="3"/>
        <v>1934.5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ht="25" customHeight="1" spans="1:19">
      <c r="A35" s="14">
        <v>31</v>
      </c>
      <c r="B35" s="15" t="s">
        <v>42</v>
      </c>
      <c r="C35" s="15" t="s">
        <v>12</v>
      </c>
      <c r="D35" s="14">
        <v>20</v>
      </c>
      <c r="E35" s="14">
        <f t="shared" si="0"/>
        <v>7600</v>
      </c>
      <c r="F35" s="15">
        <v>8088</v>
      </c>
      <c r="G35" s="16">
        <f t="shared" ref="G35:G66" si="4">F35/380</f>
        <v>21.2842105263158</v>
      </c>
      <c r="H35" s="17">
        <f t="shared" ref="H35:H66" si="5">IF(D35&gt;G35,G35,D35)</f>
        <v>20</v>
      </c>
      <c r="I35" s="23">
        <f t="shared" ref="I35:I66" si="6">H35*190</f>
        <v>3800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ht="25" customHeight="1" spans="1:19">
      <c r="A36" s="14">
        <v>32</v>
      </c>
      <c r="B36" s="15" t="s">
        <v>43</v>
      </c>
      <c r="C36" s="15" t="s">
        <v>12</v>
      </c>
      <c r="D36" s="18">
        <v>20</v>
      </c>
      <c r="E36" s="14">
        <f t="shared" si="0"/>
        <v>7600</v>
      </c>
      <c r="F36" s="15">
        <v>6579</v>
      </c>
      <c r="G36" s="16">
        <f t="shared" si="4"/>
        <v>17.3131578947368</v>
      </c>
      <c r="H36" s="17">
        <f t="shared" si="5"/>
        <v>17.3131578947368</v>
      </c>
      <c r="I36" s="23">
        <f t="shared" si="6"/>
        <v>3289.5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ht="25" customHeight="1" spans="1:19">
      <c r="A37" s="14">
        <v>33</v>
      </c>
      <c r="B37" s="15" t="s">
        <v>44</v>
      </c>
      <c r="C37" s="15" t="s">
        <v>12</v>
      </c>
      <c r="D37" s="19">
        <v>20</v>
      </c>
      <c r="E37" s="14">
        <f t="shared" ref="E37:E68" si="7">D37*380</f>
        <v>7600</v>
      </c>
      <c r="F37" s="15">
        <v>7725</v>
      </c>
      <c r="G37" s="16">
        <f t="shared" si="4"/>
        <v>20.3289473684211</v>
      </c>
      <c r="H37" s="17">
        <f t="shared" si="5"/>
        <v>20</v>
      </c>
      <c r="I37" s="23">
        <f t="shared" si="6"/>
        <v>3800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</row>
    <row r="38" ht="25" customHeight="1" spans="1:19">
      <c r="A38" s="14">
        <v>34</v>
      </c>
      <c r="B38" s="15" t="s">
        <v>45</v>
      </c>
      <c r="C38" s="15" t="s">
        <v>12</v>
      </c>
      <c r="D38" s="19">
        <v>5</v>
      </c>
      <c r="E38" s="14">
        <f t="shared" si="7"/>
        <v>1900</v>
      </c>
      <c r="F38" s="15">
        <v>1906</v>
      </c>
      <c r="G38" s="16">
        <f t="shared" si="4"/>
        <v>5.01578947368421</v>
      </c>
      <c r="H38" s="17">
        <f t="shared" si="5"/>
        <v>5</v>
      </c>
      <c r="I38" s="23">
        <f t="shared" si="6"/>
        <v>950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ht="25" customHeight="1" spans="1:19">
      <c r="A39" s="14">
        <v>35</v>
      </c>
      <c r="B39" s="15" t="s">
        <v>46</v>
      </c>
      <c r="C39" s="15" t="s">
        <v>12</v>
      </c>
      <c r="D39" s="19">
        <v>5</v>
      </c>
      <c r="E39" s="14">
        <f t="shared" si="7"/>
        <v>1900</v>
      </c>
      <c r="F39" s="15">
        <v>2004</v>
      </c>
      <c r="G39" s="16">
        <f t="shared" si="4"/>
        <v>5.27368421052632</v>
      </c>
      <c r="H39" s="17">
        <f t="shared" si="5"/>
        <v>5</v>
      </c>
      <c r="I39" s="23">
        <f t="shared" si="6"/>
        <v>950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ht="29" customHeight="1" spans="1:19">
      <c r="A40" s="14">
        <v>36</v>
      </c>
      <c r="B40" s="15" t="s">
        <v>47</v>
      </c>
      <c r="C40" s="15" t="s">
        <v>12</v>
      </c>
      <c r="D40" s="19">
        <v>16.5</v>
      </c>
      <c r="E40" s="14">
        <f t="shared" si="7"/>
        <v>6270</v>
      </c>
      <c r="F40" s="15">
        <v>6268</v>
      </c>
      <c r="G40" s="16">
        <f t="shared" si="4"/>
        <v>16.4947368421053</v>
      </c>
      <c r="H40" s="17">
        <f t="shared" si="5"/>
        <v>16.4947368421053</v>
      </c>
      <c r="I40" s="23">
        <f t="shared" si="6"/>
        <v>3134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ht="25" customHeight="1" spans="1:19">
      <c r="A41" s="14">
        <v>37</v>
      </c>
      <c r="B41" s="15" t="s">
        <v>48</v>
      </c>
      <c r="C41" s="15" t="s">
        <v>12</v>
      </c>
      <c r="D41" s="19">
        <v>2.4</v>
      </c>
      <c r="E41" s="14">
        <f t="shared" si="7"/>
        <v>912</v>
      </c>
      <c r="F41" s="15">
        <v>1548</v>
      </c>
      <c r="G41" s="16">
        <f t="shared" si="4"/>
        <v>4.07368421052632</v>
      </c>
      <c r="H41" s="17">
        <f t="shared" si="5"/>
        <v>2.4</v>
      </c>
      <c r="I41" s="23">
        <f t="shared" si="6"/>
        <v>456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ht="25" customHeight="1" spans="1:19">
      <c r="A42" s="14">
        <v>38</v>
      </c>
      <c r="B42" s="15" t="s">
        <v>49</v>
      </c>
      <c r="C42" s="15" t="s">
        <v>12</v>
      </c>
      <c r="D42" s="19">
        <v>12.5</v>
      </c>
      <c r="E42" s="14">
        <f t="shared" si="7"/>
        <v>4750</v>
      </c>
      <c r="F42" s="15">
        <v>1444</v>
      </c>
      <c r="G42" s="16">
        <f t="shared" si="4"/>
        <v>3.8</v>
      </c>
      <c r="H42" s="17">
        <f t="shared" si="5"/>
        <v>3.8</v>
      </c>
      <c r="I42" s="23">
        <f t="shared" si="6"/>
        <v>722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</row>
    <row r="43" ht="25" customHeight="1" spans="1:19">
      <c r="A43" s="14">
        <v>39</v>
      </c>
      <c r="B43" s="15" t="s">
        <v>50</v>
      </c>
      <c r="C43" s="15" t="s">
        <v>12</v>
      </c>
      <c r="D43" s="19">
        <v>30</v>
      </c>
      <c r="E43" s="14">
        <f t="shared" si="7"/>
        <v>11400</v>
      </c>
      <c r="F43" s="15">
        <v>11513</v>
      </c>
      <c r="G43" s="16">
        <f t="shared" si="4"/>
        <v>30.2973684210526</v>
      </c>
      <c r="H43" s="17">
        <f t="shared" si="5"/>
        <v>30</v>
      </c>
      <c r="I43" s="23">
        <f t="shared" si="6"/>
        <v>5700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ht="25" customHeight="1" spans="1:19">
      <c r="A44" s="14">
        <v>40</v>
      </c>
      <c r="B44" s="15" t="s">
        <v>51</v>
      </c>
      <c r="C44" s="15" t="s">
        <v>12</v>
      </c>
      <c r="D44" s="19">
        <v>15</v>
      </c>
      <c r="E44" s="14">
        <f t="shared" si="7"/>
        <v>5700</v>
      </c>
      <c r="F44" s="15">
        <v>5627</v>
      </c>
      <c r="G44" s="16">
        <f t="shared" si="4"/>
        <v>14.8078947368421</v>
      </c>
      <c r="H44" s="17">
        <f t="shared" si="5"/>
        <v>14.8078947368421</v>
      </c>
      <c r="I44" s="23">
        <f t="shared" si="6"/>
        <v>2813.5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ht="25" customHeight="1" spans="1:19">
      <c r="A45" s="14">
        <v>41</v>
      </c>
      <c r="B45" s="15" t="s">
        <v>52</v>
      </c>
      <c r="C45" s="15" t="s">
        <v>12</v>
      </c>
      <c r="D45" s="19">
        <v>15</v>
      </c>
      <c r="E45" s="14">
        <f t="shared" si="7"/>
        <v>5700</v>
      </c>
      <c r="F45" s="15">
        <v>5808</v>
      </c>
      <c r="G45" s="16">
        <f t="shared" si="4"/>
        <v>15.2842105263158</v>
      </c>
      <c r="H45" s="17">
        <f t="shared" si="5"/>
        <v>15</v>
      </c>
      <c r="I45" s="23">
        <f t="shared" si="6"/>
        <v>2850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</row>
    <row r="46" ht="25" customHeight="1" spans="1:19">
      <c r="A46" s="14">
        <v>42</v>
      </c>
      <c r="B46" s="15" t="s">
        <v>53</v>
      </c>
      <c r="C46" s="15" t="s">
        <v>12</v>
      </c>
      <c r="D46" s="19">
        <v>31</v>
      </c>
      <c r="E46" s="14">
        <f t="shared" si="7"/>
        <v>11780</v>
      </c>
      <c r="F46" s="15">
        <v>11795</v>
      </c>
      <c r="G46" s="16">
        <f t="shared" si="4"/>
        <v>31.0394736842105</v>
      </c>
      <c r="H46" s="17">
        <f t="shared" si="5"/>
        <v>31</v>
      </c>
      <c r="I46" s="23">
        <f t="shared" si="6"/>
        <v>5890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</row>
    <row r="47" ht="25" customHeight="1" spans="1:19">
      <c r="A47" s="14">
        <v>43</v>
      </c>
      <c r="B47" s="15" t="s">
        <v>54</v>
      </c>
      <c r="C47" s="15" t="s">
        <v>12</v>
      </c>
      <c r="D47" s="19">
        <v>3</v>
      </c>
      <c r="E47" s="14">
        <f t="shared" si="7"/>
        <v>1140</v>
      </c>
      <c r="F47" s="15">
        <v>1135</v>
      </c>
      <c r="G47" s="16">
        <f t="shared" si="4"/>
        <v>2.98684210526316</v>
      </c>
      <c r="H47" s="17">
        <f t="shared" si="5"/>
        <v>2.98684210526316</v>
      </c>
      <c r="I47" s="23">
        <f t="shared" si="6"/>
        <v>567.5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</row>
    <row r="48" ht="25" customHeight="1" spans="1:19">
      <c r="A48" s="14">
        <v>44</v>
      </c>
      <c r="B48" s="15" t="s">
        <v>55</v>
      </c>
      <c r="C48" s="15" t="s">
        <v>12</v>
      </c>
      <c r="D48" s="19">
        <v>5</v>
      </c>
      <c r="E48" s="14">
        <f t="shared" si="7"/>
        <v>1900</v>
      </c>
      <c r="F48" s="15">
        <v>1813</v>
      </c>
      <c r="G48" s="16">
        <f t="shared" si="4"/>
        <v>4.77105263157895</v>
      </c>
      <c r="H48" s="17">
        <f t="shared" si="5"/>
        <v>4.77105263157895</v>
      </c>
      <c r="I48" s="23">
        <f t="shared" si="6"/>
        <v>906.5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</row>
    <row r="49" ht="25" customHeight="1" spans="1:19">
      <c r="A49" s="14">
        <v>45</v>
      </c>
      <c r="B49" s="15" t="s">
        <v>56</v>
      </c>
      <c r="C49" s="15" t="s">
        <v>12</v>
      </c>
      <c r="D49" s="19">
        <v>10</v>
      </c>
      <c r="E49" s="14">
        <f t="shared" si="7"/>
        <v>3800</v>
      </c>
      <c r="F49" s="15">
        <v>3793</v>
      </c>
      <c r="G49" s="16">
        <f t="shared" si="4"/>
        <v>9.98157894736842</v>
      </c>
      <c r="H49" s="17">
        <f t="shared" si="5"/>
        <v>9.98157894736842</v>
      </c>
      <c r="I49" s="23">
        <f t="shared" si="6"/>
        <v>1896.5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ht="25" customHeight="1" spans="1:19">
      <c r="A50" s="14">
        <v>46</v>
      </c>
      <c r="B50" s="15" t="s">
        <v>57</v>
      </c>
      <c r="C50" s="15" t="s">
        <v>12</v>
      </c>
      <c r="D50" s="19">
        <v>10</v>
      </c>
      <c r="E50" s="14">
        <f t="shared" si="7"/>
        <v>3800</v>
      </c>
      <c r="F50" s="15">
        <v>3789</v>
      </c>
      <c r="G50" s="16">
        <f t="shared" si="4"/>
        <v>9.97105263157895</v>
      </c>
      <c r="H50" s="17">
        <f t="shared" si="5"/>
        <v>9.97105263157895</v>
      </c>
      <c r="I50" s="23">
        <f t="shared" si="6"/>
        <v>1894.5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</row>
    <row r="51" ht="25" customHeight="1" spans="1:19">
      <c r="A51" s="14">
        <v>47</v>
      </c>
      <c r="B51" s="15" t="s">
        <v>58</v>
      </c>
      <c r="C51" s="15" t="s">
        <v>12</v>
      </c>
      <c r="D51" s="19">
        <v>18</v>
      </c>
      <c r="E51" s="14">
        <f t="shared" si="7"/>
        <v>6840</v>
      </c>
      <c r="F51" s="15">
        <v>6963</v>
      </c>
      <c r="G51" s="16">
        <f t="shared" si="4"/>
        <v>18.3236842105263</v>
      </c>
      <c r="H51" s="17">
        <f t="shared" si="5"/>
        <v>18</v>
      </c>
      <c r="I51" s="23">
        <f t="shared" si="6"/>
        <v>3420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</row>
    <row r="52" ht="25" customHeight="1" spans="1:19">
      <c r="A52" s="14">
        <v>48</v>
      </c>
      <c r="B52" s="15" t="s">
        <v>59</v>
      </c>
      <c r="C52" s="15" t="s">
        <v>12</v>
      </c>
      <c r="D52" s="19">
        <v>10</v>
      </c>
      <c r="E52" s="14">
        <f t="shared" si="7"/>
        <v>3800</v>
      </c>
      <c r="F52" s="15">
        <v>3525</v>
      </c>
      <c r="G52" s="16">
        <f t="shared" si="4"/>
        <v>9.27631578947368</v>
      </c>
      <c r="H52" s="17">
        <f t="shared" si="5"/>
        <v>9.27631578947368</v>
      </c>
      <c r="I52" s="23">
        <f t="shared" si="6"/>
        <v>1762.5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ht="25" customHeight="1" spans="1:19">
      <c r="A53" s="14">
        <v>49</v>
      </c>
      <c r="B53" s="15" t="s">
        <v>60</v>
      </c>
      <c r="C53" s="15" t="s">
        <v>12</v>
      </c>
      <c r="D53" s="19">
        <v>5</v>
      </c>
      <c r="E53" s="14">
        <f t="shared" si="7"/>
        <v>1900</v>
      </c>
      <c r="F53" s="15">
        <v>1683</v>
      </c>
      <c r="G53" s="16">
        <f t="shared" si="4"/>
        <v>4.42894736842105</v>
      </c>
      <c r="H53" s="17">
        <f t="shared" si="5"/>
        <v>4.42894736842105</v>
      </c>
      <c r="I53" s="23">
        <f t="shared" si="6"/>
        <v>841.5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</row>
    <row r="54" ht="25" customHeight="1" spans="1:19">
      <c r="A54" s="14">
        <v>50</v>
      </c>
      <c r="B54" s="15" t="s">
        <v>61</v>
      </c>
      <c r="C54" s="15" t="s">
        <v>12</v>
      </c>
      <c r="D54" s="19">
        <v>20</v>
      </c>
      <c r="E54" s="14">
        <f t="shared" si="7"/>
        <v>7600</v>
      </c>
      <c r="F54" s="15">
        <v>5765</v>
      </c>
      <c r="G54" s="16">
        <f t="shared" si="4"/>
        <v>15.1710526315789</v>
      </c>
      <c r="H54" s="17">
        <f t="shared" si="5"/>
        <v>15.1710526315789</v>
      </c>
      <c r="I54" s="23">
        <f t="shared" si="6"/>
        <v>2882.5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ht="25" customHeight="1" spans="1:19">
      <c r="A55" s="14">
        <v>51</v>
      </c>
      <c r="B55" s="15" t="s">
        <v>62</v>
      </c>
      <c r="C55" s="15" t="s">
        <v>12</v>
      </c>
      <c r="D55" s="19">
        <v>10</v>
      </c>
      <c r="E55" s="14">
        <f t="shared" si="7"/>
        <v>3800</v>
      </c>
      <c r="F55" s="15">
        <v>3785</v>
      </c>
      <c r="G55" s="16">
        <f t="shared" si="4"/>
        <v>9.96052631578947</v>
      </c>
      <c r="H55" s="17">
        <f t="shared" si="5"/>
        <v>9.96052631578947</v>
      </c>
      <c r="I55" s="23">
        <f t="shared" si="6"/>
        <v>1892.5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ht="25" customHeight="1" spans="1:19">
      <c r="A56" s="14">
        <v>52</v>
      </c>
      <c r="B56" s="15" t="s">
        <v>63</v>
      </c>
      <c r="C56" s="15" t="s">
        <v>12</v>
      </c>
      <c r="D56" s="19">
        <v>25</v>
      </c>
      <c r="E56" s="14">
        <f t="shared" si="7"/>
        <v>9500</v>
      </c>
      <c r="F56" s="15">
        <v>6333</v>
      </c>
      <c r="G56" s="16">
        <f t="shared" si="4"/>
        <v>16.6657894736842</v>
      </c>
      <c r="H56" s="17">
        <f t="shared" si="5"/>
        <v>16.6657894736842</v>
      </c>
      <c r="I56" s="23">
        <f t="shared" si="6"/>
        <v>3166.5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ht="25" customHeight="1" spans="1:19">
      <c r="A57" s="14">
        <v>53</v>
      </c>
      <c r="B57" s="15" t="s">
        <v>64</v>
      </c>
      <c r="C57" s="15" t="s">
        <v>12</v>
      </c>
      <c r="D57" s="19">
        <v>16</v>
      </c>
      <c r="E57" s="14">
        <f t="shared" si="7"/>
        <v>6080</v>
      </c>
      <c r="F57" s="15">
        <v>6374</v>
      </c>
      <c r="G57" s="16">
        <f t="shared" si="4"/>
        <v>16.7736842105263</v>
      </c>
      <c r="H57" s="17">
        <f t="shared" si="5"/>
        <v>16</v>
      </c>
      <c r="I57" s="23">
        <f t="shared" si="6"/>
        <v>3040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ht="25" customHeight="1" spans="1:19">
      <c r="A58" s="14">
        <v>54</v>
      </c>
      <c r="B58" s="15" t="s">
        <v>65</v>
      </c>
      <c r="C58" s="15" t="s">
        <v>12</v>
      </c>
      <c r="D58" s="19">
        <v>5</v>
      </c>
      <c r="E58" s="14">
        <f t="shared" si="7"/>
        <v>1900</v>
      </c>
      <c r="F58" s="15">
        <v>2220</v>
      </c>
      <c r="G58" s="16">
        <f t="shared" si="4"/>
        <v>5.84210526315789</v>
      </c>
      <c r="H58" s="17">
        <f t="shared" si="5"/>
        <v>5</v>
      </c>
      <c r="I58" s="23">
        <f t="shared" si="6"/>
        <v>950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ht="25" customHeight="1" spans="1:19">
      <c r="A59" s="14">
        <v>55</v>
      </c>
      <c r="B59" s="15" t="s">
        <v>66</v>
      </c>
      <c r="C59" s="15" t="s">
        <v>12</v>
      </c>
      <c r="D59" s="19">
        <v>15</v>
      </c>
      <c r="E59" s="14">
        <f t="shared" si="7"/>
        <v>5700</v>
      </c>
      <c r="F59" s="15">
        <v>3519</v>
      </c>
      <c r="G59" s="16">
        <f t="shared" si="4"/>
        <v>9.26052631578947</v>
      </c>
      <c r="H59" s="17">
        <f t="shared" si="5"/>
        <v>9.26052631578947</v>
      </c>
      <c r="I59" s="23">
        <f t="shared" si="6"/>
        <v>1759.5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ht="25" customHeight="1" spans="1:19">
      <c r="A60" s="14">
        <v>56</v>
      </c>
      <c r="B60" s="15" t="s">
        <v>67</v>
      </c>
      <c r="C60" s="15" t="s">
        <v>12</v>
      </c>
      <c r="D60" s="19">
        <v>15</v>
      </c>
      <c r="E60" s="14">
        <f t="shared" si="7"/>
        <v>5700</v>
      </c>
      <c r="F60" s="15">
        <v>5697</v>
      </c>
      <c r="G60" s="16">
        <f t="shared" si="4"/>
        <v>14.9921052631579</v>
      </c>
      <c r="H60" s="17">
        <f t="shared" si="5"/>
        <v>14.9921052631579</v>
      </c>
      <c r="I60" s="23">
        <f t="shared" si="6"/>
        <v>2848.5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ht="25" customHeight="1" spans="1:19">
      <c r="A61" s="14">
        <v>57</v>
      </c>
      <c r="B61" s="15" t="s">
        <v>68</v>
      </c>
      <c r="C61" s="15" t="s">
        <v>12</v>
      </c>
      <c r="D61" s="19">
        <v>1.5</v>
      </c>
      <c r="E61" s="14">
        <f t="shared" si="7"/>
        <v>570</v>
      </c>
      <c r="F61" s="15">
        <v>598</v>
      </c>
      <c r="G61" s="16">
        <f t="shared" si="4"/>
        <v>1.57368421052632</v>
      </c>
      <c r="H61" s="17">
        <f t="shared" si="5"/>
        <v>1.5</v>
      </c>
      <c r="I61" s="23">
        <f t="shared" si="6"/>
        <v>285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ht="25" customHeight="1" spans="1:19">
      <c r="A62" s="14">
        <v>58</v>
      </c>
      <c r="B62" s="15" t="s">
        <v>69</v>
      </c>
      <c r="C62" s="15" t="s">
        <v>12</v>
      </c>
      <c r="D62" s="19">
        <v>6</v>
      </c>
      <c r="E62" s="14">
        <f t="shared" si="7"/>
        <v>2280</v>
      </c>
      <c r="F62" s="15">
        <v>2260</v>
      </c>
      <c r="G62" s="16">
        <f t="shared" si="4"/>
        <v>5.94736842105263</v>
      </c>
      <c r="H62" s="17">
        <f t="shared" si="5"/>
        <v>5.94736842105263</v>
      </c>
      <c r="I62" s="23">
        <f t="shared" si="6"/>
        <v>1130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ht="25" customHeight="1" spans="1:19">
      <c r="A63" s="14">
        <v>59</v>
      </c>
      <c r="B63" s="15" t="s">
        <v>70</v>
      </c>
      <c r="C63" s="15" t="s">
        <v>12</v>
      </c>
      <c r="D63" s="19">
        <v>10</v>
      </c>
      <c r="E63" s="14">
        <f t="shared" si="7"/>
        <v>3800</v>
      </c>
      <c r="F63" s="15">
        <v>3420</v>
      </c>
      <c r="G63" s="16">
        <f t="shared" si="4"/>
        <v>9</v>
      </c>
      <c r="H63" s="17">
        <f t="shared" si="5"/>
        <v>9</v>
      </c>
      <c r="I63" s="23">
        <f t="shared" si="6"/>
        <v>1710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</row>
    <row r="64" ht="25" customHeight="1" spans="1:19">
      <c r="A64" s="14">
        <v>60</v>
      </c>
      <c r="B64" s="15" t="s">
        <v>71</v>
      </c>
      <c r="C64" s="15" t="s">
        <v>12</v>
      </c>
      <c r="D64" s="19">
        <v>15</v>
      </c>
      <c r="E64" s="14">
        <f t="shared" si="7"/>
        <v>5700</v>
      </c>
      <c r="F64" s="15">
        <v>3938</v>
      </c>
      <c r="G64" s="16">
        <f t="shared" si="4"/>
        <v>10.3631578947368</v>
      </c>
      <c r="H64" s="17">
        <f t="shared" si="5"/>
        <v>10.3631578947368</v>
      </c>
      <c r="I64" s="23">
        <f t="shared" si="6"/>
        <v>1969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</row>
    <row r="65" ht="25" customHeight="1" spans="1:19">
      <c r="A65" s="14">
        <v>61</v>
      </c>
      <c r="B65" s="15" t="s">
        <v>72</v>
      </c>
      <c r="C65" s="15" t="s">
        <v>12</v>
      </c>
      <c r="D65" s="19">
        <v>16</v>
      </c>
      <c r="E65" s="14">
        <f t="shared" si="7"/>
        <v>6080</v>
      </c>
      <c r="F65" s="15">
        <v>6012</v>
      </c>
      <c r="G65" s="16">
        <f t="shared" si="4"/>
        <v>15.8210526315789</v>
      </c>
      <c r="H65" s="17">
        <f t="shared" si="5"/>
        <v>15.8210526315789</v>
      </c>
      <c r="I65" s="23">
        <f t="shared" si="6"/>
        <v>3006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</row>
    <row r="66" ht="25" customHeight="1" spans="1:19">
      <c r="A66" s="14">
        <v>62</v>
      </c>
      <c r="B66" s="15" t="s">
        <v>73</v>
      </c>
      <c r="C66" s="15" t="s">
        <v>12</v>
      </c>
      <c r="D66" s="19">
        <v>30</v>
      </c>
      <c r="E66" s="14">
        <f t="shared" si="7"/>
        <v>11400</v>
      </c>
      <c r="F66" s="15">
        <v>5130</v>
      </c>
      <c r="G66" s="16">
        <f t="shared" si="4"/>
        <v>13.5</v>
      </c>
      <c r="H66" s="17">
        <f t="shared" si="5"/>
        <v>13.5</v>
      </c>
      <c r="I66" s="23">
        <f t="shared" si="6"/>
        <v>2565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</row>
    <row r="67" ht="25" customHeight="1" spans="1:19">
      <c r="A67" s="14">
        <v>63</v>
      </c>
      <c r="B67" s="15" t="s">
        <v>74</v>
      </c>
      <c r="C67" s="15" t="s">
        <v>12</v>
      </c>
      <c r="D67" s="19">
        <v>20</v>
      </c>
      <c r="E67" s="14">
        <f t="shared" si="7"/>
        <v>7600</v>
      </c>
      <c r="F67" s="15">
        <v>7599</v>
      </c>
      <c r="G67" s="16">
        <f t="shared" ref="G67:G86" si="8">F67/380</f>
        <v>19.9973684210526</v>
      </c>
      <c r="H67" s="17">
        <f t="shared" ref="H67:H86" si="9">IF(D67&gt;G67,G67,D67)</f>
        <v>19.9973684210526</v>
      </c>
      <c r="I67" s="23">
        <f t="shared" ref="I67:I86" si="10">H67*190</f>
        <v>3799.5</v>
      </c>
      <c r="J67" s="24"/>
      <c r="K67" s="24"/>
      <c r="L67" s="24"/>
      <c r="M67" s="24"/>
      <c r="N67" s="24"/>
      <c r="O67" s="24"/>
      <c r="P67" s="24"/>
      <c r="Q67" s="24"/>
      <c r="R67" s="24"/>
      <c r="S67" s="24"/>
    </row>
    <row r="68" ht="25" customHeight="1" spans="1:19">
      <c r="A68" s="14">
        <v>64</v>
      </c>
      <c r="B68" s="15" t="s">
        <v>75</v>
      </c>
      <c r="C68" s="15" t="s">
        <v>12</v>
      </c>
      <c r="D68" s="19">
        <v>50</v>
      </c>
      <c r="E68" s="14">
        <f t="shared" si="7"/>
        <v>19000</v>
      </c>
      <c r="F68" s="15">
        <v>28679</v>
      </c>
      <c r="G68" s="16">
        <f t="shared" si="8"/>
        <v>75.4710526315789</v>
      </c>
      <c r="H68" s="17">
        <f t="shared" si="9"/>
        <v>50</v>
      </c>
      <c r="I68" s="23">
        <f t="shared" si="10"/>
        <v>9500</v>
      </c>
      <c r="J68" s="24"/>
      <c r="K68" s="24"/>
      <c r="L68" s="24"/>
      <c r="M68" s="24"/>
      <c r="N68" s="24"/>
      <c r="O68" s="24"/>
      <c r="P68" s="24"/>
      <c r="Q68" s="24"/>
      <c r="R68" s="24"/>
      <c r="S68" s="24"/>
    </row>
    <row r="69" ht="25" customHeight="1" spans="1:19">
      <c r="A69" s="14">
        <v>65</v>
      </c>
      <c r="B69" s="15" t="s">
        <v>76</v>
      </c>
      <c r="C69" s="15" t="s">
        <v>12</v>
      </c>
      <c r="D69" s="19">
        <v>15</v>
      </c>
      <c r="E69" s="14">
        <f t="shared" ref="E69:E111" si="11">D69*380</f>
        <v>5700</v>
      </c>
      <c r="F69" s="15">
        <v>5700</v>
      </c>
      <c r="G69" s="16">
        <f t="shared" si="8"/>
        <v>15</v>
      </c>
      <c r="H69" s="17">
        <f t="shared" si="9"/>
        <v>15</v>
      </c>
      <c r="I69" s="23">
        <f t="shared" si="10"/>
        <v>2850</v>
      </c>
      <c r="J69" s="24"/>
      <c r="K69" s="24"/>
      <c r="L69" s="24"/>
      <c r="M69" s="24"/>
      <c r="N69" s="24"/>
      <c r="O69" s="24"/>
      <c r="P69" s="24"/>
      <c r="Q69" s="24"/>
      <c r="R69" s="24"/>
      <c r="S69" s="24"/>
    </row>
    <row r="70" ht="25" customHeight="1" spans="1:19">
      <c r="A70" s="14">
        <v>66</v>
      </c>
      <c r="B70" s="15" t="s">
        <v>77</v>
      </c>
      <c r="C70" s="15" t="s">
        <v>12</v>
      </c>
      <c r="D70" s="19">
        <v>25</v>
      </c>
      <c r="E70" s="14">
        <f t="shared" si="11"/>
        <v>9500</v>
      </c>
      <c r="F70" s="15">
        <v>9662</v>
      </c>
      <c r="G70" s="16">
        <f t="shared" si="8"/>
        <v>25.4263157894737</v>
      </c>
      <c r="H70" s="17">
        <f t="shared" si="9"/>
        <v>25</v>
      </c>
      <c r="I70" s="23">
        <f t="shared" si="10"/>
        <v>4750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</row>
    <row r="71" ht="25" customHeight="1" spans="1:19">
      <c r="A71" s="14">
        <v>67</v>
      </c>
      <c r="B71" s="15" t="s">
        <v>78</v>
      </c>
      <c r="C71" s="15" t="s">
        <v>12</v>
      </c>
      <c r="D71" s="19">
        <v>20</v>
      </c>
      <c r="E71" s="14">
        <f t="shared" si="11"/>
        <v>7600</v>
      </c>
      <c r="F71" s="15">
        <v>7423</v>
      </c>
      <c r="G71" s="16">
        <f t="shared" si="8"/>
        <v>19.5342105263158</v>
      </c>
      <c r="H71" s="17">
        <f t="shared" si="9"/>
        <v>19.5342105263158</v>
      </c>
      <c r="I71" s="23">
        <f t="shared" si="10"/>
        <v>3711.5</v>
      </c>
      <c r="J71" s="24"/>
      <c r="K71" s="24"/>
      <c r="L71" s="24"/>
      <c r="M71" s="24"/>
      <c r="N71" s="24"/>
      <c r="O71" s="24"/>
      <c r="P71" s="24"/>
      <c r="Q71" s="24"/>
      <c r="R71" s="24"/>
      <c r="S71" s="24"/>
    </row>
    <row r="72" ht="25" customHeight="1" spans="1:19">
      <c r="A72" s="14">
        <v>68</v>
      </c>
      <c r="B72" s="15" t="s">
        <v>79</v>
      </c>
      <c r="C72" s="15" t="s">
        <v>12</v>
      </c>
      <c r="D72" s="19">
        <v>12</v>
      </c>
      <c r="E72" s="14">
        <f t="shared" si="11"/>
        <v>4560</v>
      </c>
      <c r="F72" s="15">
        <v>11488</v>
      </c>
      <c r="G72" s="16">
        <f t="shared" si="8"/>
        <v>30.2315789473684</v>
      </c>
      <c r="H72" s="17">
        <f t="shared" si="9"/>
        <v>12</v>
      </c>
      <c r="I72" s="23">
        <f t="shared" si="10"/>
        <v>2280</v>
      </c>
      <c r="J72" s="24"/>
      <c r="K72" s="24"/>
      <c r="L72" s="24"/>
      <c r="M72" s="24"/>
      <c r="N72" s="24"/>
      <c r="O72" s="24"/>
      <c r="P72" s="24"/>
      <c r="Q72" s="24"/>
      <c r="R72" s="24"/>
      <c r="S72" s="24"/>
    </row>
    <row r="73" ht="25" customHeight="1" spans="1:19">
      <c r="A73" s="14">
        <v>69</v>
      </c>
      <c r="B73" s="15" t="s">
        <v>80</v>
      </c>
      <c r="C73" s="15" t="s">
        <v>12</v>
      </c>
      <c r="D73" s="19">
        <v>12</v>
      </c>
      <c r="E73" s="14">
        <f t="shared" si="11"/>
        <v>4560</v>
      </c>
      <c r="F73" s="15">
        <v>4562</v>
      </c>
      <c r="G73" s="16">
        <f t="shared" si="8"/>
        <v>12.0052631578947</v>
      </c>
      <c r="H73" s="17">
        <f t="shared" si="9"/>
        <v>12</v>
      </c>
      <c r="I73" s="23">
        <f t="shared" si="10"/>
        <v>2280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</row>
    <row r="74" ht="25" customHeight="1" spans="1:19">
      <c r="A74" s="14">
        <v>70</v>
      </c>
      <c r="B74" s="15" t="s">
        <v>81</v>
      </c>
      <c r="C74" s="15" t="s">
        <v>12</v>
      </c>
      <c r="D74" s="19">
        <v>30</v>
      </c>
      <c r="E74" s="14">
        <f t="shared" si="11"/>
        <v>11400</v>
      </c>
      <c r="F74" s="15">
        <v>9751</v>
      </c>
      <c r="G74" s="16">
        <f t="shared" si="8"/>
        <v>25.6605263157895</v>
      </c>
      <c r="H74" s="17">
        <f t="shared" si="9"/>
        <v>25.6605263157895</v>
      </c>
      <c r="I74" s="23">
        <f t="shared" si="10"/>
        <v>4875.5</v>
      </c>
      <c r="J74" s="24"/>
      <c r="K74" s="24"/>
      <c r="L74" s="24"/>
      <c r="M74" s="24"/>
      <c r="N74" s="24"/>
      <c r="O74" s="24"/>
      <c r="P74" s="24"/>
      <c r="Q74" s="24"/>
      <c r="R74" s="24"/>
      <c r="S74" s="24"/>
    </row>
    <row r="75" ht="25" customHeight="1" spans="1:19">
      <c r="A75" s="14">
        <v>71</v>
      </c>
      <c r="B75" s="15" t="s">
        <v>82</v>
      </c>
      <c r="C75" s="15" t="s">
        <v>12</v>
      </c>
      <c r="D75" s="19">
        <v>15</v>
      </c>
      <c r="E75" s="14">
        <f t="shared" si="11"/>
        <v>5700</v>
      </c>
      <c r="F75" s="15">
        <v>5691</v>
      </c>
      <c r="G75" s="16">
        <f t="shared" si="8"/>
        <v>14.9763157894737</v>
      </c>
      <c r="H75" s="17">
        <f t="shared" si="9"/>
        <v>14.9763157894737</v>
      </c>
      <c r="I75" s="23">
        <f t="shared" si="10"/>
        <v>2845.5</v>
      </c>
      <c r="J75" s="24"/>
      <c r="K75" s="24"/>
      <c r="L75" s="24"/>
      <c r="M75" s="24"/>
      <c r="N75" s="24"/>
      <c r="O75" s="24"/>
      <c r="P75" s="24"/>
      <c r="Q75" s="24"/>
      <c r="R75" s="24"/>
      <c r="S75" s="24"/>
    </row>
    <row r="76" s="3" customFormat="1" ht="25" customHeight="1" spans="1:29">
      <c r="A76" s="14">
        <v>72</v>
      </c>
      <c r="B76" s="15" t="s">
        <v>83</v>
      </c>
      <c r="C76" s="15" t="s">
        <v>12</v>
      </c>
      <c r="D76" s="26">
        <v>15</v>
      </c>
      <c r="E76" s="14">
        <f t="shared" si="11"/>
        <v>5700</v>
      </c>
      <c r="F76" s="15">
        <v>5190</v>
      </c>
      <c r="G76" s="16">
        <f t="shared" si="8"/>
        <v>13.6578947368421</v>
      </c>
      <c r="H76" s="17">
        <f t="shared" si="9"/>
        <v>13.6578947368421</v>
      </c>
      <c r="I76" s="23">
        <f t="shared" si="10"/>
        <v>2595</v>
      </c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31"/>
      <c r="U76" s="31"/>
      <c r="V76" s="31"/>
      <c r="W76" s="31"/>
      <c r="X76" s="31"/>
      <c r="Y76" s="31"/>
      <c r="Z76" s="31"/>
      <c r="AA76" s="31"/>
      <c r="AB76" s="31"/>
      <c r="AC76" s="31"/>
    </row>
    <row r="77" s="3" customFormat="1" ht="25" customHeight="1" spans="1:29">
      <c r="A77" s="14">
        <v>73</v>
      </c>
      <c r="B77" s="15" t="s">
        <v>84</v>
      </c>
      <c r="C77" s="15" t="s">
        <v>12</v>
      </c>
      <c r="D77" s="26">
        <v>25</v>
      </c>
      <c r="E77" s="14">
        <f t="shared" si="11"/>
        <v>9500</v>
      </c>
      <c r="F77" s="15">
        <v>9263</v>
      </c>
      <c r="G77" s="16">
        <f t="shared" si="8"/>
        <v>24.3763157894737</v>
      </c>
      <c r="H77" s="17">
        <f t="shared" si="9"/>
        <v>24.3763157894737</v>
      </c>
      <c r="I77" s="23">
        <f t="shared" si="10"/>
        <v>4631.5</v>
      </c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31"/>
      <c r="U77" s="31"/>
      <c r="V77" s="31"/>
      <c r="W77" s="31"/>
      <c r="X77" s="31"/>
      <c r="Y77" s="31"/>
      <c r="Z77" s="31"/>
      <c r="AA77" s="31"/>
      <c r="AB77" s="31"/>
      <c r="AC77" s="31"/>
    </row>
    <row r="78" s="4" customFormat="1" ht="25" customHeight="1" spans="1:29">
      <c r="A78" s="14">
        <v>74</v>
      </c>
      <c r="B78" s="15" t="s">
        <v>85</v>
      </c>
      <c r="C78" s="15" t="s">
        <v>12</v>
      </c>
      <c r="D78" s="27">
        <v>50</v>
      </c>
      <c r="E78" s="14">
        <f t="shared" si="11"/>
        <v>19000</v>
      </c>
      <c r="F78" s="15">
        <v>18765</v>
      </c>
      <c r="G78" s="16">
        <f t="shared" si="8"/>
        <v>49.3815789473684</v>
      </c>
      <c r="H78" s="17">
        <f t="shared" si="9"/>
        <v>49.3815789473684</v>
      </c>
      <c r="I78" s="23">
        <f t="shared" si="10"/>
        <v>9382.5</v>
      </c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s="3" customFormat="1" ht="25" customHeight="1" spans="1:29">
      <c r="A79" s="14">
        <v>75</v>
      </c>
      <c r="B79" s="15" t="s">
        <v>86</v>
      </c>
      <c r="C79" s="15" t="s">
        <v>12</v>
      </c>
      <c r="D79" s="26">
        <v>30</v>
      </c>
      <c r="E79" s="14">
        <f t="shared" si="11"/>
        <v>11400</v>
      </c>
      <c r="F79" s="15">
        <v>11314</v>
      </c>
      <c r="G79" s="16">
        <f t="shared" si="8"/>
        <v>29.7736842105263</v>
      </c>
      <c r="H79" s="17">
        <f t="shared" si="9"/>
        <v>29.7736842105263</v>
      </c>
      <c r="I79" s="23">
        <f t="shared" si="10"/>
        <v>5657</v>
      </c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31"/>
      <c r="U79" s="31"/>
      <c r="V79" s="31"/>
      <c r="W79" s="31"/>
      <c r="X79" s="31"/>
      <c r="Y79" s="31"/>
      <c r="Z79" s="31"/>
      <c r="AA79" s="31"/>
      <c r="AB79" s="31"/>
      <c r="AC79" s="31"/>
    </row>
    <row r="80" s="3" customFormat="1" ht="25" customHeight="1" spans="1:29">
      <c r="A80" s="14">
        <v>76</v>
      </c>
      <c r="B80" s="15" t="s">
        <v>87</v>
      </c>
      <c r="C80" s="15" t="s">
        <v>12</v>
      </c>
      <c r="D80" s="26">
        <v>3.2</v>
      </c>
      <c r="E80" s="14">
        <f t="shared" si="11"/>
        <v>1216</v>
      </c>
      <c r="F80" s="15">
        <v>1394</v>
      </c>
      <c r="G80" s="16">
        <f t="shared" si="8"/>
        <v>3.66842105263158</v>
      </c>
      <c r="H80" s="17">
        <f t="shared" si="9"/>
        <v>3.2</v>
      </c>
      <c r="I80" s="23">
        <f t="shared" si="10"/>
        <v>608</v>
      </c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31"/>
      <c r="U80" s="31"/>
      <c r="V80" s="31"/>
      <c r="W80" s="31"/>
      <c r="X80" s="31"/>
      <c r="Y80" s="31"/>
      <c r="Z80" s="31"/>
      <c r="AA80" s="31"/>
      <c r="AB80" s="31"/>
      <c r="AC80" s="31"/>
    </row>
    <row r="81" s="3" customFormat="1" ht="25" customHeight="1" spans="1:29">
      <c r="A81" s="14">
        <v>77</v>
      </c>
      <c r="B81" s="15" t="s">
        <v>88</v>
      </c>
      <c r="C81" s="15" t="s">
        <v>12</v>
      </c>
      <c r="D81" s="26">
        <v>10</v>
      </c>
      <c r="E81" s="14">
        <f t="shared" si="11"/>
        <v>3800</v>
      </c>
      <c r="F81" s="15">
        <v>3275</v>
      </c>
      <c r="G81" s="16">
        <f t="shared" si="8"/>
        <v>8.61842105263158</v>
      </c>
      <c r="H81" s="17">
        <f t="shared" si="9"/>
        <v>8.61842105263158</v>
      </c>
      <c r="I81" s="23">
        <f t="shared" si="10"/>
        <v>1637.5</v>
      </c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31"/>
      <c r="U81" s="31"/>
      <c r="V81" s="31"/>
      <c r="W81" s="31"/>
      <c r="X81" s="31"/>
      <c r="Y81" s="31"/>
      <c r="Z81" s="31"/>
      <c r="AA81" s="31"/>
      <c r="AB81" s="31"/>
      <c r="AC81" s="31"/>
    </row>
    <row r="82" s="3" customFormat="1" ht="25" customHeight="1" spans="1:29">
      <c r="A82" s="14">
        <v>78</v>
      </c>
      <c r="B82" s="15" t="s">
        <v>89</v>
      </c>
      <c r="C82" s="15" t="s">
        <v>12</v>
      </c>
      <c r="D82" s="26">
        <v>220.5</v>
      </c>
      <c r="E82" s="14">
        <f t="shared" si="11"/>
        <v>83790</v>
      </c>
      <c r="F82" s="15">
        <v>83940</v>
      </c>
      <c r="G82" s="16">
        <f t="shared" si="8"/>
        <v>220.894736842105</v>
      </c>
      <c r="H82" s="17">
        <f t="shared" si="9"/>
        <v>220.5</v>
      </c>
      <c r="I82" s="23">
        <f t="shared" si="10"/>
        <v>41895</v>
      </c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31"/>
      <c r="U82" s="31"/>
      <c r="V82" s="31"/>
      <c r="W82" s="31"/>
      <c r="X82" s="31"/>
      <c r="Y82" s="31"/>
      <c r="Z82" s="31"/>
      <c r="AA82" s="31"/>
      <c r="AB82" s="31"/>
      <c r="AC82" s="31"/>
    </row>
    <row r="83" s="3" customFormat="1" ht="25" customHeight="1" spans="1:29">
      <c r="A83" s="14">
        <v>79</v>
      </c>
      <c r="B83" s="15" t="s">
        <v>90</v>
      </c>
      <c r="C83" s="15" t="s">
        <v>12</v>
      </c>
      <c r="D83" s="26">
        <v>20</v>
      </c>
      <c r="E83" s="14">
        <f t="shared" si="11"/>
        <v>7600</v>
      </c>
      <c r="F83" s="15">
        <v>7570</v>
      </c>
      <c r="G83" s="16">
        <f t="shared" si="8"/>
        <v>19.9210526315789</v>
      </c>
      <c r="H83" s="17">
        <f t="shared" si="9"/>
        <v>19.9210526315789</v>
      </c>
      <c r="I83" s="23">
        <f>H83*190</f>
        <v>3785</v>
      </c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31"/>
      <c r="U83" s="31"/>
      <c r="V83" s="31"/>
      <c r="W83" s="31"/>
      <c r="X83" s="31"/>
      <c r="Y83" s="31"/>
      <c r="Z83" s="31"/>
      <c r="AA83" s="31"/>
      <c r="AB83" s="31"/>
      <c r="AC83" s="31"/>
    </row>
    <row r="84" s="3" customFormat="1" ht="25" customHeight="1" spans="1:29">
      <c r="A84" s="14">
        <v>80</v>
      </c>
      <c r="B84" s="15" t="s">
        <v>91</v>
      </c>
      <c r="C84" s="15" t="s">
        <v>12</v>
      </c>
      <c r="D84" s="26">
        <v>14</v>
      </c>
      <c r="E84" s="14">
        <f t="shared" si="11"/>
        <v>5320</v>
      </c>
      <c r="F84" s="15">
        <v>5055</v>
      </c>
      <c r="G84" s="16">
        <f t="shared" si="8"/>
        <v>13.3026315789474</v>
      </c>
      <c r="H84" s="17">
        <f t="shared" si="9"/>
        <v>13.3026315789474</v>
      </c>
      <c r="I84" s="23">
        <f t="shared" si="10"/>
        <v>2527.5</v>
      </c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31"/>
      <c r="U84" s="31"/>
      <c r="V84" s="31"/>
      <c r="W84" s="31"/>
      <c r="X84" s="31"/>
      <c r="Y84" s="31"/>
      <c r="Z84" s="31"/>
      <c r="AA84" s="31"/>
      <c r="AB84" s="31"/>
      <c r="AC84" s="31"/>
    </row>
    <row r="85" s="3" customFormat="1" ht="25" customHeight="1" spans="1:29">
      <c r="A85" s="14">
        <v>81</v>
      </c>
      <c r="B85" s="15" t="s">
        <v>92</v>
      </c>
      <c r="C85" s="15" t="s">
        <v>12</v>
      </c>
      <c r="D85" s="26">
        <v>15</v>
      </c>
      <c r="E85" s="14">
        <f t="shared" si="11"/>
        <v>5700</v>
      </c>
      <c r="F85" s="15">
        <v>5996</v>
      </c>
      <c r="G85" s="16">
        <f t="shared" si="8"/>
        <v>15.7789473684211</v>
      </c>
      <c r="H85" s="17">
        <f t="shared" si="9"/>
        <v>15</v>
      </c>
      <c r="I85" s="23">
        <f t="shared" si="10"/>
        <v>2850</v>
      </c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1"/>
      <c r="U85" s="31"/>
      <c r="V85" s="31"/>
      <c r="W85" s="31"/>
      <c r="X85" s="31"/>
      <c r="Y85" s="31"/>
      <c r="Z85" s="31"/>
      <c r="AA85" s="31"/>
      <c r="AB85" s="31"/>
      <c r="AC85" s="31"/>
    </row>
    <row r="86" s="3" customFormat="1" ht="25" customHeight="1" spans="1:29">
      <c r="A86" s="14">
        <v>82</v>
      </c>
      <c r="B86" s="15" t="s">
        <v>93</v>
      </c>
      <c r="C86" s="15" t="s">
        <v>12</v>
      </c>
      <c r="D86" s="26">
        <v>30</v>
      </c>
      <c r="E86" s="14">
        <f t="shared" si="11"/>
        <v>11400</v>
      </c>
      <c r="F86" s="15">
        <v>11675</v>
      </c>
      <c r="G86" s="16">
        <f t="shared" si="8"/>
        <v>30.7236842105263</v>
      </c>
      <c r="H86" s="17">
        <f t="shared" si="9"/>
        <v>30</v>
      </c>
      <c r="I86" s="23">
        <f t="shared" si="10"/>
        <v>5700</v>
      </c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31"/>
      <c r="U86" s="31"/>
      <c r="V86" s="31"/>
      <c r="W86" s="31"/>
      <c r="X86" s="31"/>
      <c r="Y86" s="31"/>
      <c r="Z86" s="31"/>
      <c r="AA86" s="31"/>
      <c r="AB86" s="31"/>
      <c r="AC86" s="31"/>
    </row>
    <row r="87" ht="25" customHeight="1" spans="1:19">
      <c r="A87" s="14">
        <v>83</v>
      </c>
      <c r="B87" s="15" t="s">
        <v>94</v>
      </c>
      <c r="C87" s="15" t="s">
        <v>12</v>
      </c>
      <c r="D87" s="19">
        <v>10</v>
      </c>
      <c r="E87" s="14">
        <f t="shared" si="11"/>
        <v>3800</v>
      </c>
      <c r="F87" s="15">
        <v>3747</v>
      </c>
      <c r="G87" s="16">
        <f t="shared" ref="G87:G99" si="12">F87/380</f>
        <v>9.86052631578947</v>
      </c>
      <c r="H87" s="17">
        <f t="shared" ref="H87:H99" si="13">IF(D87&gt;G87,G87,D87)</f>
        <v>9.86052631578947</v>
      </c>
      <c r="I87" s="23">
        <f t="shared" ref="I87:I99" si="14">H87*190</f>
        <v>1873.5</v>
      </c>
      <c r="J87" s="24"/>
      <c r="K87" s="24"/>
      <c r="L87" s="24"/>
      <c r="M87" s="24"/>
      <c r="N87" s="24"/>
      <c r="O87" s="24"/>
      <c r="P87" s="24"/>
      <c r="Q87" s="24"/>
      <c r="R87" s="24"/>
      <c r="S87" s="24"/>
    </row>
    <row r="88" ht="25" customHeight="1" spans="1:19">
      <c r="A88" s="14">
        <v>84</v>
      </c>
      <c r="B88" s="15" t="s">
        <v>95</v>
      </c>
      <c r="C88" s="15" t="s">
        <v>12</v>
      </c>
      <c r="D88" s="19">
        <v>23</v>
      </c>
      <c r="E88" s="14">
        <f t="shared" si="11"/>
        <v>8740</v>
      </c>
      <c r="F88" s="15">
        <v>8707</v>
      </c>
      <c r="G88" s="16">
        <f t="shared" si="12"/>
        <v>22.9131578947368</v>
      </c>
      <c r="H88" s="17">
        <f t="shared" si="13"/>
        <v>22.9131578947368</v>
      </c>
      <c r="I88" s="23">
        <f t="shared" si="14"/>
        <v>4353.5</v>
      </c>
      <c r="J88" s="24"/>
      <c r="K88" s="24"/>
      <c r="L88" s="24"/>
      <c r="M88" s="24"/>
      <c r="N88" s="24"/>
      <c r="O88" s="24"/>
      <c r="P88" s="24"/>
      <c r="Q88" s="24"/>
      <c r="R88" s="24"/>
      <c r="S88" s="24"/>
    </row>
    <row r="89" ht="25" customHeight="1" spans="1:19">
      <c r="A89" s="14">
        <v>85</v>
      </c>
      <c r="B89" s="15" t="s">
        <v>96</v>
      </c>
      <c r="C89" s="15" t="s">
        <v>12</v>
      </c>
      <c r="D89" s="19">
        <v>4</v>
      </c>
      <c r="E89" s="14">
        <f t="shared" si="11"/>
        <v>1520</v>
      </c>
      <c r="F89" s="15">
        <v>1643</v>
      </c>
      <c r="G89" s="16">
        <f t="shared" si="12"/>
        <v>4.32368421052632</v>
      </c>
      <c r="H89" s="17">
        <f t="shared" si="13"/>
        <v>4</v>
      </c>
      <c r="I89" s="23">
        <f t="shared" si="14"/>
        <v>760</v>
      </c>
      <c r="J89" s="24"/>
      <c r="K89" s="24"/>
      <c r="L89" s="24"/>
      <c r="M89" s="24"/>
      <c r="N89" s="24"/>
      <c r="O89" s="24"/>
      <c r="P89" s="24"/>
      <c r="Q89" s="24"/>
      <c r="R89" s="24"/>
      <c r="S89" s="24"/>
    </row>
    <row r="90" ht="25" customHeight="1" spans="1:19">
      <c r="A90" s="14">
        <v>86</v>
      </c>
      <c r="B90" s="15" t="s">
        <v>97</v>
      </c>
      <c r="C90" s="15" t="s">
        <v>12</v>
      </c>
      <c r="D90" s="19">
        <v>60</v>
      </c>
      <c r="E90" s="14">
        <f t="shared" si="11"/>
        <v>22800</v>
      </c>
      <c r="F90" s="15">
        <v>22799</v>
      </c>
      <c r="G90" s="16">
        <f t="shared" si="12"/>
        <v>59.9973684210526</v>
      </c>
      <c r="H90" s="17">
        <f t="shared" si="13"/>
        <v>59.9973684210526</v>
      </c>
      <c r="I90" s="23">
        <f t="shared" si="14"/>
        <v>11399.5</v>
      </c>
      <c r="J90" s="24"/>
      <c r="K90" s="24"/>
      <c r="L90" s="24"/>
      <c r="M90" s="24"/>
      <c r="N90" s="24"/>
      <c r="O90" s="24"/>
      <c r="P90" s="24"/>
      <c r="Q90" s="24"/>
      <c r="R90" s="24"/>
      <c r="S90" s="24"/>
    </row>
    <row r="91" ht="25" customHeight="1" spans="1:19">
      <c r="A91" s="14">
        <v>87</v>
      </c>
      <c r="B91" s="15" t="s">
        <v>98</v>
      </c>
      <c r="C91" s="15" t="s">
        <v>12</v>
      </c>
      <c r="D91" s="19">
        <v>13</v>
      </c>
      <c r="E91" s="14">
        <f t="shared" si="11"/>
        <v>4940</v>
      </c>
      <c r="F91" s="15">
        <v>4412</v>
      </c>
      <c r="G91" s="16">
        <f t="shared" si="12"/>
        <v>11.6105263157895</v>
      </c>
      <c r="H91" s="17">
        <f t="shared" si="13"/>
        <v>11.6105263157895</v>
      </c>
      <c r="I91" s="23">
        <f t="shared" si="14"/>
        <v>2206</v>
      </c>
      <c r="J91" s="24"/>
      <c r="K91" s="24"/>
      <c r="L91" s="24"/>
      <c r="M91" s="24"/>
      <c r="N91" s="24"/>
      <c r="O91" s="24"/>
      <c r="P91" s="24"/>
      <c r="Q91" s="24"/>
      <c r="R91" s="24"/>
      <c r="S91" s="24"/>
    </row>
    <row r="92" ht="25" customHeight="1" spans="1:19">
      <c r="A92" s="14">
        <v>88</v>
      </c>
      <c r="B92" s="15" t="s">
        <v>99</v>
      </c>
      <c r="C92" s="15" t="s">
        <v>12</v>
      </c>
      <c r="D92" s="19">
        <v>17</v>
      </c>
      <c r="E92" s="14">
        <f t="shared" si="11"/>
        <v>6460</v>
      </c>
      <c r="F92" s="15">
        <v>5777</v>
      </c>
      <c r="G92" s="16">
        <f t="shared" si="12"/>
        <v>15.2026315789474</v>
      </c>
      <c r="H92" s="17">
        <f t="shared" si="13"/>
        <v>15.2026315789474</v>
      </c>
      <c r="I92" s="23">
        <f t="shared" si="14"/>
        <v>2888.5</v>
      </c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ht="25" customHeight="1" spans="1:19">
      <c r="A93" s="14">
        <v>89</v>
      </c>
      <c r="B93" s="15" t="s">
        <v>100</v>
      </c>
      <c r="C93" s="15" t="s">
        <v>12</v>
      </c>
      <c r="D93" s="19">
        <v>42</v>
      </c>
      <c r="E93" s="14">
        <f t="shared" si="11"/>
        <v>15960</v>
      </c>
      <c r="F93" s="15">
        <v>15955</v>
      </c>
      <c r="G93" s="16">
        <f t="shared" si="12"/>
        <v>41.9868421052632</v>
      </c>
      <c r="H93" s="17">
        <f t="shared" si="13"/>
        <v>41.9868421052632</v>
      </c>
      <c r="I93" s="23">
        <f t="shared" si="14"/>
        <v>7977.5</v>
      </c>
      <c r="J93" s="24"/>
      <c r="K93" s="24"/>
      <c r="L93" s="24"/>
      <c r="M93" s="24"/>
      <c r="N93" s="24"/>
      <c r="O93" s="24"/>
      <c r="P93" s="24"/>
      <c r="Q93" s="24"/>
      <c r="R93" s="24"/>
      <c r="S93" s="24"/>
    </row>
    <row r="94" ht="25" customHeight="1" spans="1:19">
      <c r="A94" s="14">
        <v>90</v>
      </c>
      <c r="B94" s="15" t="s">
        <v>101</v>
      </c>
      <c r="C94" s="15" t="s">
        <v>12</v>
      </c>
      <c r="D94" s="19">
        <v>10</v>
      </c>
      <c r="E94" s="14">
        <f t="shared" si="11"/>
        <v>3800</v>
      </c>
      <c r="F94" s="15">
        <v>3681</v>
      </c>
      <c r="G94" s="16">
        <f t="shared" si="12"/>
        <v>9.68684210526316</v>
      </c>
      <c r="H94" s="17">
        <f t="shared" si="13"/>
        <v>9.68684210526316</v>
      </c>
      <c r="I94" s="23">
        <f t="shared" si="14"/>
        <v>1840.5</v>
      </c>
      <c r="J94" s="24"/>
      <c r="K94" s="24"/>
      <c r="L94" s="24"/>
      <c r="M94" s="24"/>
      <c r="N94" s="24"/>
      <c r="O94" s="24"/>
      <c r="P94" s="24"/>
      <c r="Q94" s="24"/>
      <c r="R94" s="24"/>
      <c r="S94" s="24"/>
    </row>
    <row r="95" ht="25" customHeight="1" spans="1:19">
      <c r="A95" s="14">
        <v>91</v>
      </c>
      <c r="B95" s="15" t="s">
        <v>102</v>
      </c>
      <c r="C95" s="15" t="s">
        <v>12</v>
      </c>
      <c r="D95" s="19">
        <v>10</v>
      </c>
      <c r="E95" s="14">
        <f t="shared" si="11"/>
        <v>3800</v>
      </c>
      <c r="F95" s="15">
        <v>2008</v>
      </c>
      <c r="G95" s="16">
        <f t="shared" si="12"/>
        <v>5.28421052631579</v>
      </c>
      <c r="H95" s="17">
        <f t="shared" si="13"/>
        <v>5.28421052631579</v>
      </c>
      <c r="I95" s="23">
        <f t="shared" si="14"/>
        <v>1004</v>
      </c>
      <c r="J95" s="24"/>
      <c r="K95" s="24"/>
      <c r="L95" s="24"/>
      <c r="M95" s="24"/>
      <c r="N95" s="24"/>
      <c r="O95" s="24"/>
      <c r="P95" s="24"/>
      <c r="Q95" s="24"/>
      <c r="R95" s="24"/>
      <c r="S95" s="24"/>
    </row>
    <row r="96" ht="25" customHeight="1" spans="1:19">
      <c r="A96" s="14">
        <v>92</v>
      </c>
      <c r="B96" s="15" t="s">
        <v>103</v>
      </c>
      <c r="C96" s="15" t="s">
        <v>12</v>
      </c>
      <c r="D96" s="19">
        <v>10</v>
      </c>
      <c r="E96" s="14">
        <f t="shared" si="11"/>
        <v>3800</v>
      </c>
      <c r="F96" s="15">
        <v>2131</v>
      </c>
      <c r="G96" s="16">
        <f t="shared" si="12"/>
        <v>5.60789473684211</v>
      </c>
      <c r="H96" s="17">
        <f t="shared" si="13"/>
        <v>5.60789473684211</v>
      </c>
      <c r="I96" s="23">
        <f t="shared" si="14"/>
        <v>1065.5</v>
      </c>
      <c r="J96" s="24"/>
      <c r="K96" s="24"/>
      <c r="L96" s="24"/>
      <c r="M96" s="24"/>
      <c r="N96" s="24"/>
      <c r="O96" s="24"/>
      <c r="P96" s="24"/>
      <c r="Q96" s="24"/>
      <c r="R96" s="24"/>
      <c r="S96" s="24"/>
    </row>
    <row r="97" ht="25" customHeight="1" spans="1:19">
      <c r="A97" s="14">
        <v>93</v>
      </c>
      <c r="B97" s="15" t="s">
        <v>104</v>
      </c>
      <c r="C97" s="15" t="s">
        <v>12</v>
      </c>
      <c r="D97" s="19">
        <v>16</v>
      </c>
      <c r="E97" s="14">
        <f t="shared" si="11"/>
        <v>6080</v>
      </c>
      <c r="F97" s="15">
        <v>6080</v>
      </c>
      <c r="G97" s="16">
        <f t="shared" si="12"/>
        <v>16</v>
      </c>
      <c r="H97" s="17">
        <f t="shared" si="13"/>
        <v>16</v>
      </c>
      <c r="I97" s="23">
        <f t="shared" si="14"/>
        <v>3040</v>
      </c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ht="25" customHeight="1" spans="1:19">
      <c r="A98" s="14">
        <v>94</v>
      </c>
      <c r="B98" s="15" t="s">
        <v>105</v>
      </c>
      <c r="C98" s="15" t="s">
        <v>12</v>
      </c>
      <c r="D98" s="19">
        <v>20</v>
      </c>
      <c r="E98" s="14">
        <f t="shared" si="11"/>
        <v>7600</v>
      </c>
      <c r="F98" s="15">
        <v>7513</v>
      </c>
      <c r="G98" s="16">
        <f t="shared" si="12"/>
        <v>19.7710526315789</v>
      </c>
      <c r="H98" s="17">
        <f t="shared" si="13"/>
        <v>19.7710526315789</v>
      </c>
      <c r="I98" s="23">
        <f t="shared" si="14"/>
        <v>3756.5</v>
      </c>
      <c r="J98" s="24"/>
      <c r="K98" s="24"/>
      <c r="L98" s="24"/>
      <c r="M98" s="24"/>
      <c r="N98" s="24"/>
      <c r="O98" s="24"/>
      <c r="P98" s="24"/>
      <c r="Q98" s="24"/>
      <c r="R98" s="24"/>
      <c r="S98" s="24"/>
    </row>
    <row r="99" ht="25" customHeight="1" spans="1:19">
      <c r="A99" s="14">
        <v>95</v>
      </c>
      <c r="B99" s="15" t="s">
        <v>106</v>
      </c>
      <c r="C99" s="15" t="s">
        <v>12</v>
      </c>
      <c r="D99" s="19">
        <v>2</v>
      </c>
      <c r="E99" s="14">
        <f t="shared" si="11"/>
        <v>760</v>
      </c>
      <c r="F99" s="15">
        <v>1319</v>
      </c>
      <c r="G99" s="16">
        <f t="shared" si="12"/>
        <v>3.47105263157895</v>
      </c>
      <c r="H99" s="17">
        <f t="shared" si="13"/>
        <v>2</v>
      </c>
      <c r="I99" s="23">
        <f t="shared" si="14"/>
        <v>380</v>
      </c>
      <c r="J99" s="24"/>
      <c r="K99" s="24"/>
      <c r="L99" s="24"/>
      <c r="M99" s="24"/>
      <c r="N99" s="24"/>
      <c r="O99" s="24"/>
      <c r="P99" s="24"/>
      <c r="Q99" s="24"/>
      <c r="R99" s="24"/>
      <c r="S99" s="24"/>
    </row>
    <row r="100" ht="25" customHeight="1" spans="1:19">
      <c r="A100" s="14">
        <v>96</v>
      </c>
      <c r="B100" s="15" t="s">
        <v>107</v>
      </c>
      <c r="C100" s="15" t="s">
        <v>12</v>
      </c>
      <c r="D100" s="19">
        <v>2.4</v>
      </c>
      <c r="E100" s="14">
        <f t="shared" si="11"/>
        <v>912</v>
      </c>
      <c r="F100" s="15">
        <v>976</v>
      </c>
      <c r="G100" s="16">
        <f t="shared" ref="G100:G111" si="15">F100/380</f>
        <v>2.56842105263158</v>
      </c>
      <c r="H100" s="17">
        <f t="shared" ref="H100:H111" si="16">IF(D100&gt;G100,G100,D100)</f>
        <v>2.4</v>
      </c>
      <c r="I100" s="23">
        <f t="shared" ref="I100:I111" si="17">H100*190</f>
        <v>456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</row>
    <row r="101" ht="25" customHeight="1" spans="1:19">
      <c r="A101" s="14">
        <v>97</v>
      </c>
      <c r="B101" s="15" t="s">
        <v>108</v>
      </c>
      <c r="C101" s="15" t="s">
        <v>12</v>
      </c>
      <c r="D101" s="19">
        <v>25</v>
      </c>
      <c r="E101" s="14">
        <f t="shared" si="11"/>
        <v>9500</v>
      </c>
      <c r="F101" s="15">
        <v>7304</v>
      </c>
      <c r="G101" s="16">
        <f t="shared" si="15"/>
        <v>19.2210526315789</v>
      </c>
      <c r="H101" s="17">
        <f t="shared" si="16"/>
        <v>19.2210526315789</v>
      </c>
      <c r="I101" s="23">
        <f t="shared" si="17"/>
        <v>3652</v>
      </c>
      <c r="J101" s="24"/>
      <c r="K101" s="24"/>
      <c r="L101" s="24"/>
      <c r="M101" s="24"/>
      <c r="N101" s="24"/>
      <c r="O101" s="24"/>
      <c r="P101" s="24"/>
      <c r="Q101" s="24"/>
      <c r="R101" s="24"/>
      <c r="S101" s="24"/>
    </row>
    <row r="102" ht="25" customHeight="1" spans="1:19">
      <c r="A102" s="14">
        <v>98</v>
      </c>
      <c r="B102" s="15" t="s">
        <v>109</v>
      </c>
      <c r="C102" s="15" t="s">
        <v>12</v>
      </c>
      <c r="D102" s="19">
        <v>8</v>
      </c>
      <c r="E102" s="14">
        <f t="shared" si="11"/>
        <v>3040</v>
      </c>
      <c r="F102" s="15">
        <v>3078</v>
      </c>
      <c r="G102" s="16">
        <f t="shared" si="15"/>
        <v>8.1</v>
      </c>
      <c r="H102" s="17">
        <f t="shared" si="16"/>
        <v>8</v>
      </c>
      <c r="I102" s="23">
        <f t="shared" si="17"/>
        <v>1520</v>
      </c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ht="25" customHeight="1" spans="1:19">
      <c r="A103" s="14">
        <v>99</v>
      </c>
      <c r="B103" s="15" t="s">
        <v>110</v>
      </c>
      <c r="C103" s="15" t="s">
        <v>12</v>
      </c>
      <c r="D103" s="19">
        <v>50</v>
      </c>
      <c r="E103" s="14">
        <f t="shared" si="11"/>
        <v>19000</v>
      </c>
      <c r="F103" s="15">
        <v>18393</v>
      </c>
      <c r="G103" s="16">
        <f t="shared" si="15"/>
        <v>48.4026315789474</v>
      </c>
      <c r="H103" s="17">
        <f t="shared" si="16"/>
        <v>48.4026315789474</v>
      </c>
      <c r="I103" s="23">
        <f t="shared" si="17"/>
        <v>9196.5</v>
      </c>
      <c r="J103" s="24"/>
      <c r="K103" s="24"/>
      <c r="L103" s="24"/>
      <c r="M103" s="24"/>
      <c r="N103" s="24"/>
      <c r="O103" s="24"/>
      <c r="P103" s="24"/>
      <c r="Q103" s="24"/>
      <c r="R103" s="24"/>
      <c r="S103" s="24"/>
    </row>
    <row r="104" s="5" customFormat="1" ht="37" customHeight="1" spans="1:29">
      <c r="A104" s="14">
        <v>100</v>
      </c>
      <c r="B104" s="15" t="s">
        <v>111</v>
      </c>
      <c r="C104" s="15" t="s">
        <v>12</v>
      </c>
      <c r="D104" s="28">
        <v>10</v>
      </c>
      <c r="E104" s="14">
        <f t="shared" si="11"/>
        <v>3800</v>
      </c>
      <c r="F104" s="15">
        <v>3721</v>
      </c>
      <c r="G104" s="16">
        <f t="shared" si="15"/>
        <v>9.79210526315789</v>
      </c>
      <c r="H104" s="17">
        <f t="shared" si="16"/>
        <v>9.79210526315789</v>
      </c>
      <c r="I104" s="23">
        <f t="shared" si="17"/>
        <v>1860.5</v>
      </c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ht="25" customHeight="1" spans="1:19">
      <c r="A105" s="14">
        <v>101</v>
      </c>
      <c r="B105" s="15" t="s">
        <v>112</v>
      </c>
      <c r="C105" s="15" t="s">
        <v>12</v>
      </c>
      <c r="D105" s="19">
        <v>5</v>
      </c>
      <c r="E105" s="14">
        <f t="shared" si="11"/>
        <v>1900</v>
      </c>
      <c r="F105" s="15">
        <v>1902</v>
      </c>
      <c r="G105" s="16">
        <f t="shared" si="15"/>
        <v>5.00526315789474</v>
      </c>
      <c r="H105" s="17">
        <f t="shared" si="16"/>
        <v>5</v>
      </c>
      <c r="I105" s="23">
        <f t="shared" si="17"/>
        <v>950</v>
      </c>
      <c r="J105" s="24"/>
      <c r="K105" s="24"/>
      <c r="L105" s="24"/>
      <c r="M105" s="24"/>
      <c r="N105" s="24"/>
      <c r="O105" s="24"/>
      <c r="P105" s="24"/>
      <c r="Q105" s="24"/>
      <c r="R105" s="24"/>
      <c r="S105" s="24"/>
    </row>
    <row r="106" ht="25" customHeight="1" spans="1:19">
      <c r="A106" s="14">
        <v>102</v>
      </c>
      <c r="B106" s="15" t="s">
        <v>113</v>
      </c>
      <c r="C106" s="15" t="s">
        <v>12</v>
      </c>
      <c r="D106" s="19">
        <v>17</v>
      </c>
      <c r="E106" s="14">
        <f t="shared" si="11"/>
        <v>6460</v>
      </c>
      <c r="F106" s="15">
        <v>6115</v>
      </c>
      <c r="G106" s="16">
        <f t="shared" si="15"/>
        <v>16.0921052631579</v>
      </c>
      <c r="H106" s="17">
        <f t="shared" si="16"/>
        <v>16.0921052631579</v>
      </c>
      <c r="I106" s="23">
        <f t="shared" si="17"/>
        <v>3057.5</v>
      </c>
      <c r="J106" s="24"/>
      <c r="K106" s="24"/>
      <c r="L106" s="24"/>
      <c r="M106" s="24"/>
      <c r="N106" s="24"/>
      <c r="O106" s="24"/>
      <c r="P106" s="24"/>
      <c r="Q106" s="24"/>
      <c r="R106" s="24"/>
      <c r="S106" s="24"/>
    </row>
    <row r="107" ht="25" customHeight="1" spans="1:19">
      <c r="A107" s="14">
        <v>103</v>
      </c>
      <c r="B107" s="15" t="s">
        <v>114</v>
      </c>
      <c r="C107" s="15" t="s">
        <v>12</v>
      </c>
      <c r="D107" s="19">
        <v>6</v>
      </c>
      <c r="E107" s="14">
        <f t="shared" si="11"/>
        <v>2280</v>
      </c>
      <c r="F107" s="15">
        <v>2401</v>
      </c>
      <c r="G107" s="16">
        <f t="shared" si="15"/>
        <v>6.31842105263158</v>
      </c>
      <c r="H107" s="17">
        <f t="shared" si="16"/>
        <v>6</v>
      </c>
      <c r="I107" s="23">
        <f t="shared" si="17"/>
        <v>1140</v>
      </c>
      <c r="J107" s="24"/>
      <c r="K107" s="24"/>
      <c r="L107" s="24"/>
      <c r="M107" s="24"/>
      <c r="N107" s="24"/>
      <c r="O107" s="24"/>
      <c r="P107" s="24"/>
      <c r="Q107" s="24"/>
      <c r="R107" s="24"/>
      <c r="S107" s="24"/>
    </row>
    <row r="108" ht="25" customHeight="1" spans="1:19">
      <c r="A108" s="14">
        <v>104</v>
      </c>
      <c r="B108" s="15" t="s">
        <v>115</v>
      </c>
      <c r="C108" s="15" t="s">
        <v>12</v>
      </c>
      <c r="D108" s="19">
        <v>14</v>
      </c>
      <c r="E108" s="14">
        <f t="shared" si="11"/>
        <v>5320</v>
      </c>
      <c r="F108" s="15">
        <v>4402</v>
      </c>
      <c r="G108" s="16">
        <f t="shared" si="15"/>
        <v>11.5842105263158</v>
      </c>
      <c r="H108" s="17">
        <f t="shared" si="16"/>
        <v>11.5842105263158</v>
      </c>
      <c r="I108" s="23">
        <f t="shared" si="17"/>
        <v>2201</v>
      </c>
      <c r="J108" s="24"/>
      <c r="K108" s="24"/>
      <c r="L108" s="24"/>
      <c r="M108" s="24"/>
      <c r="N108" s="24"/>
      <c r="O108" s="24"/>
      <c r="P108" s="24"/>
      <c r="Q108" s="24"/>
      <c r="R108" s="24"/>
      <c r="S108" s="24"/>
    </row>
    <row r="109" ht="25" customHeight="1" spans="1:19">
      <c r="A109" s="14">
        <v>105</v>
      </c>
      <c r="B109" s="15" t="s">
        <v>116</v>
      </c>
      <c r="C109" s="15" t="s">
        <v>12</v>
      </c>
      <c r="D109" s="19">
        <v>18</v>
      </c>
      <c r="E109" s="14">
        <f t="shared" si="11"/>
        <v>6840</v>
      </c>
      <c r="F109" s="15">
        <v>7054</v>
      </c>
      <c r="G109" s="16">
        <f t="shared" si="15"/>
        <v>18.5631578947368</v>
      </c>
      <c r="H109" s="17">
        <f t="shared" si="16"/>
        <v>18</v>
      </c>
      <c r="I109" s="23">
        <f t="shared" si="17"/>
        <v>3420</v>
      </c>
      <c r="J109" s="24"/>
      <c r="K109" s="24"/>
      <c r="L109" s="24"/>
      <c r="M109" s="24"/>
      <c r="N109" s="24"/>
      <c r="O109" s="24"/>
      <c r="P109" s="24"/>
      <c r="Q109" s="24"/>
      <c r="R109" s="24"/>
      <c r="S109" s="24"/>
    </row>
    <row r="110" ht="25" customHeight="1" spans="1:19">
      <c r="A110" s="14">
        <v>106</v>
      </c>
      <c r="B110" s="15" t="s">
        <v>117</v>
      </c>
      <c r="C110" s="15" t="s">
        <v>12</v>
      </c>
      <c r="D110" s="19">
        <v>25</v>
      </c>
      <c r="E110" s="14">
        <f t="shared" si="11"/>
        <v>9500</v>
      </c>
      <c r="F110" s="15">
        <v>9422</v>
      </c>
      <c r="G110" s="16">
        <f t="shared" si="15"/>
        <v>24.7947368421053</v>
      </c>
      <c r="H110" s="17">
        <f t="shared" si="16"/>
        <v>24.7947368421053</v>
      </c>
      <c r="I110" s="23">
        <f t="shared" si="17"/>
        <v>4711</v>
      </c>
      <c r="J110" s="24"/>
      <c r="K110" s="24"/>
      <c r="L110" s="24"/>
      <c r="M110" s="24"/>
      <c r="N110" s="24"/>
      <c r="O110" s="24"/>
      <c r="P110" s="24"/>
      <c r="Q110" s="24"/>
      <c r="R110" s="24"/>
      <c r="S110" s="24"/>
    </row>
    <row r="111" ht="25" customHeight="1" spans="1:19">
      <c r="A111" s="14">
        <v>107</v>
      </c>
      <c r="B111" s="15" t="s">
        <v>118</v>
      </c>
      <c r="C111" s="15" t="s">
        <v>12</v>
      </c>
      <c r="D111" s="19">
        <v>16</v>
      </c>
      <c r="E111" s="14">
        <f t="shared" si="11"/>
        <v>6080</v>
      </c>
      <c r="F111" s="15">
        <v>6066</v>
      </c>
      <c r="G111" s="16">
        <f t="shared" si="15"/>
        <v>15.9631578947368</v>
      </c>
      <c r="H111" s="17">
        <f t="shared" si="16"/>
        <v>15.9631578947368</v>
      </c>
      <c r="I111" s="23">
        <f t="shared" si="17"/>
        <v>3033</v>
      </c>
      <c r="J111" s="24"/>
      <c r="K111" s="24"/>
      <c r="L111" s="24"/>
      <c r="M111" s="24"/>
      <c r="N111" s="24"/>
      <c r="O111" s="24"/>
      <c r="P111" s="24"/>
      <c r="Q111" s="24"/>
      <c r="R111" s="24"/>
      <c r="S111" s="24"/>
    </row>
  </sheetData>
  <mergeCells count="2">
    <mergeCell ref="A3:I3"/>
    <mergeCell ref="A1:I2"/>
  </mergeCells>
  <pageMargins left="0.700694444444445" right="0.700694444444445" top="0.751388888888889" bottom="0.751388888888889" header="0.297916666666667" footer="0.297916666666667"/>
  <pageSetup paperSize="9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WPS_351934557</cp:lastModifiedBy>
  <dcterms:created xsi:type="dcterms:W3CDTF">2023-10-27T14:56:00Z</dcterms:created>
  <dcterms:modified xsi:type="dcterms:W3CDTF">2024-11-06T03:14:24Z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F5E15F898683489FA4D468AD13A92558_13</vt:lpwstr>
  </property>
</Properties>
</file>