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7"/>
  </bookViews>
  <sheets>
    <sheet name="自治区第一批资金 (2)" sheetId="21" r:id="rId1"/>
  </sheets>
  <definedNames>
    <definedName name="_xlnm._FilterDatabase" localSheetId="0" hidden="1">'自治区第一批资金 (2)'!$A$4:$Q$24</definedName>
    <definedName name="_xlnm.Print_Titles" localSheetId="0">'自治区第一批资金 (2)'!$4:$6</definedName>
  </definedNames>
  <calcPr calcId="144525"/>
</workbook>
</file>

<file path=xl/sharedStrings.xml><?xml version="1.0" encoding="utf-8"?>
<sst xmlns="http://schemas.openxmlformats.org/spreadsheetml/2006/main" count="152" uniqueCount="124">
  <si>
    <t>附件2：</t>
  </si>
  <si>
    <t>平罗县2025年第一批自治区财政衔接推进乡村振兴补助资金使用计划明细表</t>
  </si>
  <si>
    <t xml:space="preserve">                                                                      单位：万元</t>
  </si>
  <si>
    <t>序号</t>
  </si>
  <si>
    <t>项目类型</t>
  </si>
  <si>
    <t>项目名称</t>
  </si>
  <si>
    <t>建设性质（新建、续建、改扩建）</t>
  </si>
  <si>
    <t>建设内容</t>
  </si>
  <si>
    <t>项目实施
地点</t>
  </si>
  <si>
    <t>实施单位</t>
  </si>
  <si>
    <t>预算投入</t>
  </si>
  <si>
    <t>安排资金</t>
  </si>
  <si>
    <t>直接受益人群</t>
  </si>
  <si>
    <t>备注</t>
  </si>
  <si>
    <t>受益总人口</t>
  </si>
  <si>
    <t>其中：</t>
  </si>
  <si>
    <t>脱贫户</t>
  </si>
  <si>
    <t>监测对象</t>
  </si>
  <si>
    <t>合计(15个）</t>
  </si>
  <si>
    <t>一</t>
  </si>
  <si>
    <t>优先到人到户项目（1个）</t>
  </si>
  <si>
    <t>就业</t>
  </si>
  <si>
    <t>就业补贴项目</t>
  </si>
  <si>
    <t>新建</t>
  </si>
  <si>
    <t>对稳定务工6个月以上脱贫人口给予补贴。</t>
  </si>
  <si>
    <t>平罗县</t>
  </si>
  <si>
    <t>平罗县乡村振兴服务中心</t>
  </si>
  <si>
    <t>二</t>
  </si>
  <si>
    <t>扶持壮大村集体经济项目（8个）</t>
  </si>
  <si>
    <t>种植业基地</t>
  </si>
  <si>
    <t>姚伏镇北营子村、沈渠村壮大村集体经济建设项目</t>
  </si>
  <si>
    <t>新建日光温室6座，配套供水、供电、道路等基础设施。</t>
  </si>
  <si>
    <t>沈渠村</t>
  </si>
  <si>
    <t>平罗县农业农村局
平罗县姚伏镇人民政府</t>
  </si>
  <si>
    <t>107人</t>
  </si>
  <si>
    <t>84人</t>
  </si>
  <si>
    <t>23人</t>
  </si>
  <si>
    <t>城关镇合作村、和平村壮大村集体经济建设项目</t>
  </si>
  <si>
    <t>新建现代日光温室8座，配套供水、供电、道路等基础设施。</t>
  </si>
  <si>
    <t>沿河村</t>
  </si>
  <si>
    <t>平罗县农业农村局
平罗县城关镇人民政府</t>
  </si>
  <si>
    <t>5068人</t>
  </si>
  <si>
    <t>9人</t>
  </si>
  <si>
    <t>红崖子乡三棵柳村壮大村集体经济建设项目</t>
  </si>
  <si>
    <t>新建日光温室3座，配套供水、供电、道路等基础设施。</t>
  </si>
  <si>
    <t>红翔新村</t>
  </si>
  <si>
    <t>平罗县农业农村局
平罗县红崖子乡人民政府</t>
  </si>
  <si>
    <t>90人</t>
  </si>
  <si>
    <t>70人</t>
  </si>
  <si>
    <t>5人</t>
  </si>
  <si>
    <t>黄渠桥镇西润村扶持壮大村集体经济项目</t>
  </si>
  <si>
    <t>新建日光温室7座，配套供水、供电、道路等基础设施。</t>
  </si>
  <si>
    <t>五星村</t>
  </si>
  <si>
    <t>平罗县黄渠桥镇人民政府</t>
  </si>
  <si>
    <t>2683人</t>
  </si>
  <si>
    <t>10人</t>
  </si>
  <si>
    <t>1人</t>
  </si>
  <si>
    <t>养殖业基地</t>
  </si>
  <si>
    <t>宝丰镇镇关村壮大村集体经济建设项目</t>
  </si>
  <si>
    <t>维修改造现有羊舍10栋、新建消毒池1座、新建大门1座、更换室内门2个，配套其他附属设施。</t>
  </si>
  <si>
    <t>镇关村</t>
  </si>
  <si>
    <t>平罗县农业农村局
平罗县宝丰镇镇关村村民委员会</t>
  </si>
  <si>
    <t>37人</t>
  </si>
  <si>
    <t>2人</t>
  </si>
  <si>
    <t>7人</t>
  </si>
  <si>
    <t>加工业</t>
  </si>
  <si>
    <t>灵沙乡统一村壮大村集体经济建设项目</t>
  </si>
  <si>
    <t>新建钢结构生产车间506平方米，现有生产车间消防改造725平方米，购置缝纫机30台，混凝土硬化等。</t>
  </si>
  <si>
    <t>统一村</t>
  </si>
  <si>
    <t>平罗县农业农村局
平罗县灵沙乡人民政府</t>
  </si>
  <si>
    <t>40人</t>
  </si>
  <si>
    <t>3人</t>
  </si>
  <si>
    <t>渠口乡六中村、永光村壮大村集体经济建设项目</t>
  </si>
  <si>
    <t>新建鸽舍9座，建筑面积6525平方米，建设功能用房60平方米，混凝土硬化路684平方米，配套供水、供电、道路等基础设施。</t>
  </si>
  <si>
    <t>六中村</t>
  </si>
  <si>
    <t>平罗县农业农村局
平罗县渠口乡人民政府</t>
  </si>
  <si>
    <t>1126人</t>
  </si>
  <si>
    <t>12人</t>
  </si>
  <si>
    <t>红崖子乡王家沟村农产品仓储分拣中心建设项目</t>
  </si>
  <si>
    <t>新建仓储分拣车间1座，管理用房1座等。</t>
  </si>
  <si>
    <t>王家沟村</t>
  </si>
  <si>
    <t>平罗县红崖子乡人民政府</t>
  </si>
  <si>
    <t>1030人</t>
  </si>
  <si>
    <t>4人</t>
  </si>
  <si>
    <t>四</t>
  </si>
  <si>
    <t>产业项目（6个）</t>
  </si>
  <si>
    <t>平罗县宝丰镇宝丰村温室建设四期项目</t>
  </si>
  <si>
    <t>新建日光温室大棚4栋，实施室外场地硬化、阳光带与沟道整治，并配套建设排盐碱工程、阳光地排水管网及室外给排水、电力、围栏等基础设施。</t>
  </si>
  <si>
    <t>宝丰村</t>
  </si>
  <si>
    <t>平罗县宝丰镇人民政府</t>
  </si>
  <si>
    <t>5户20人</t>
  </si>
  <si>
    <t>1户
3人</t>
  </si>
  <si>
    <t>1户3人</t>
  </si>
  <si>
    <t>产业发展</t>
  </si>
  <si>
    <t>平罗县宝丰镇羊产业品牌创建及黄渠桥镇“羊羔肉”品牌建设项目</t>
  </si>
  <si>
    <t>羊产业品牌打造建设及黄渠桥镇“羊羔肉”品牌建设。</t>
  </si>
  <si>
    <t>兴胜村</t>
  </si>
  <si>
    <r>
      <rPr>
        <sz val="12"/>
        <rFont val="宋体"/>
        <charset val="134"/>
      </rPr>
      <t>3</t>
    </r>
    <r>
      <rPr>
        <sz val="12"/>
        <rFont val="宋体"/>
        <charset val="0"/>
      </rPr>
      <t>户</t>
    </r>
    <r>
      <rPr>
        <sz val="12"/>
        <rFont val="Arial"/>
        <charset val="0"/>
      </rPr>
      <t>12</t>
    </r>
    <r>
      <rPr>
        <sz val="12"/>
        <rFont val="宋体"/>
        <charset val="0"/>
      </rPr>
      <t>人</t>
    </r>
  </si>
  <si>
    <t>种植业、养殖业基地</t>
  </si>
  <si>
    <t>通伏乡兴林村盐碱地种养循环高值化利用项目</t>
  </si>
  <si>
    <t>新建日光温室4座，蚯蚓粪加工车间1座，露地蚯蚓蔬菜养殖92亩，配套水电设施和小型机械。</t>
  </si>
  <si>
    <t>兴林村</t>
  </si>
  <si>
    <t>平罗县通伏乡人民政府</t>
  </si>
  <si>
    <t>11户41人</t>
  </si>
  <si>
    <t>5户16人</t>
  </si>
  <si>
    <t>配套设施
项目</t>
  </si>
  <si>
    <t>姚伏镇北营子村、沈渠村壮大村集体经济建设项目基础设施配套工程</t>
  </si>
  <si>
    <t>换填砂夹石及降水。</t>
  </si>
  <si>
    <t>平罗县姚伏镇人民政府</t>
  </si>
  <si>
    <t>产业园（区）</t>
  </si>
  <si>
    <t>灵沙乡肉牛养殖园区功能用房建设项目</t>
  </si>
  <si>
    <t>建筑工程：新建功能用房1栋，新建门卫室1间，新建消毒室1间。
室外基础服务配套工程：场地、道路硬化5210.89平方米，新建大门3座，新修围墙、消毒通道等；安装路灯14盏；采购实验用冰箱、冰柜、显微镜等检验检疫办公设备。</t>
  </si>
  <si>
    <t>灵沙村</t>
  </si>
  <si>
    <t>平罗县灵沙乡人民政府</t>
  </si>
  <si>
    <t>灵沙乡11个村200户、1500人</t>
  </si>
  <si>
    <t>10户42人</t>
  </si>
  <si>
    <t>1户6人</t>
  </si>
  <si>
    <t>平罗县日光温室建设项目（二期）</t>
  </si>
  <si>
    <r>
      <rPr>
        <sz val="12"/>
        <rFont val="宋体"/>
        <charset val="134"/>
        <scheme val="minor"/>
      </rPr>
      <t>新建种植连栋温室21栋</t>
    </r>
    <r>
      <rPr>
        <sz val="12"/>
        <color theme="1"/>
        <rFont val="宋体"/>
        <charset val="134"/>
        <scheme val="minor"/>
      </rPr>
      <t>（含连廊）</t>
    </r>
  </si>
  <si>
    <t>城关镇</t>
  </si>
  <si>
    <t>平罗县农业农村局</t>
  </si>
  <si>
    <t>31218人</t>
  </si>
  <si>
    <t>1875人</t>
  </si>
  <si>
    <t>661人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</si>
</sst>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0_ "/>
  </numFmts>
  <fonts count="38">
    <font>
      <sz val="11"/>
      <color theme="1"/>
      <name val="Tahoma"/>
      <charset val="134"/>
    </font>
    <font>
      <sz val="10"/>
      <name val="Arial"/>
      <charset val="0"/>
    </font>
    <font>
      <sz val="11"/>
      <name val="Arial"/>
      <charset val="0"/>
    </font>
    <font>
      <sz val="12"/>
      <name val="Arial"/>
      <charset val="0"/>
    </font>
    <font>
      <sz val="22"/>
      <name val="黑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2"/>
      <name val="方正书宋_GBK"/>
      <charset val="134"/>
    </font>
    <font>
      <sz val="12"/>
      <name val="黑体"/>
      <charset val="134"/>
    </font>
    <font>
      <b/>
      <sz val="12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 tint="0.59999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21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7" borderId="13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34" fillId="25" borderId="15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49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justify"/>
    </xf>
    <xf numFmtId="0" fontId="1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/>
    </xf>
    <xf numFmtId="0" fontId="6" fillId="0" borderId="0" xfId="0" applyFont="1" applyFill="1" applyBorder="1" applyAlignment="1">
      <alignment horizontal="justify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/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 vertical="center" wrapText="1"/>
    </xf>
    <xf numFmtId="49" fontId="9" fillId="0" borderId="7" xfId="0" applyNumberFormat="1" applyFont="1" applyFill="1" applyBorder="1" applyAlignment="1">
      <alignment horizontal="left" vertical="center" wrapText="1"/>
    </xf>
    <xf numFmtId="49" fontId="9" fillId="0" borderId="8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/>
    <xf numFmtId="49" fontId="15" fillId="0" borderId="0" xfId="0" applyNumberFormat="1" applyFont="1" applyFill="1" applyBorder="1" applyAlignment="1">
      <alignment wrapText="1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justify"/>
    </xf>
    <xf numFmtId="0" fontId="1" fillId="0" borderId="0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/>
    <xf numFmtId="0" fontId="12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240030</xdr:rowOff>
    </xdr:to>
    <xdr:pic>
      <xdr:nvPicPr>
        <xdr:cNvPr id="2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116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535305</xdr:rowOff>
    </xdr:to>
    <xdr:pic>
      <xdr:nvPicPr>
        <xdr:cNvPr id="3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554990</xdr:rowOff>
    </xdr:to>
    <xdr:pic>
      <xdr:nvPicPr>
        <xdr:cNvPr id="4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794385</xdr:rowOff>
    </xdr:to>
    <xdr:pic>
      <xdr:nvPicPr>
        <xdr:cNvPr id="5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79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235585</xdr:rowOff>
    </xdr:to>
    <xdr:pic>
      <xdr:nvPicPr>
        <xdr:cNvPr id="6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111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238760</xdr:rowOff>
    </xdr:to>
    <xdr:pic>
      <xdr:nvPicPr>
        <xdr:cNvPr id="7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115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537210</xdr:rowOff>
    </xdr:to>
    <xdr:pic>
      <xdr:nvPicPr>
        <xdr:cNvPr id="8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556260</xdr:rowOff>
    </xdr:to>
    <xdr:pic>
      <xdr:nvPicPr>
        <xdr:cNvPr id="9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796290</xdr:rowOff>
    </xdr:to>
    <xdr:pic>
      <xdr:nvPicPr>
        <xdr:cNvPr id="10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232410</xdr:rowOff>
    </xdr:to>
    <xdr:pic>
      <xdr:nvPicPr>
        <xdr:cNvPr id="11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108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245110</xdr:rowOff>
    </xdr:to>
    <xdr:pic>
      <xdr:nvPicPr>
        <xdr:cNvPr id="12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121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530860</xdr:rowOff>
    </xdr:to>
    <xdr:pic>
      <xdr:nvPicPr>
        <xdr:cNvPr id="13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556895</xdr:rowOff>
    </xdr:to>
    <xdr:pic>
      <xdr:nvPicPr>
        <xdr:cNvPr id="14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236220</xdr:rowOff>
    </xdr:to>
    <xdr:pic>
      <xdr:nvPicPr>
        <xdr:cNvPr id="15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822960</xdr:rowOff>
    </xdr:to>
    <xdr:pic>
      <xdr:nvPicPr>
        <xdr:cNvPr id="16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82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273685</xdr:rowOff>
    </xdr:to>
    <xdr:pic>
      <xdr:nvPicPr>
        <xdr:cNvPr id="17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14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330835</xdr:rowOff>
    </xdr:to>
    <xdr:pic>
      <xdr:nvPicPr>
        <xdr:cNvPr id="18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207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239395</xdr:rowOff>
    </xdr:to>
    <xdr:pic>
      <xdr:nvPicPr>
        <xdr:cNvPr id="19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531495</xdr:rowOff>
    </xdr:to>
    <xdr:pic>
      <xdr:nvPicPr>
        <xdr:cNvPr id="20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558165</xdr:rowOff>
    </xdr:to>
    <xdr:pic>
      <xdr:nvPicPr>
        <xdr:cNvPr id="21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797560</xdr:rowOff>
    </xdr:to>
    <xdr:pic>
      <xdr:nvPicPr>
        <xdr:cNvPr id="22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302260</xdr:rowOff>
    </xdr:to>
    <xdr:pic>
      <xdr:nvPicPr>
        <xdr:cNvPr id="23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568960</xdr:rowOff>
    </xdr:to>
    <xdr:pic>
      <xdr:nvPicPr>
        <xdr:cNvPr id="24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585470</xdr:rowOff>
    </xdr:to>
    <xdr:pic>
      <xdr:nvPicPr>
        <xdr:cNvPr id="25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824865</xdr:rowOff>
    </xdr:to>
    <xdr:pic>
      <xdr:nvPicPr>
        <xdr:cNvPr id="26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824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293370</xdr:rowOff>
    </xdr:to>
    <xdr:pic>
      <xdr:nvPicPr>
        <xdr:cNvPr id="27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169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238760</xdr:rowOff>
    </xdr:to>
    <xdr:pic>
      <xdr:nvPicPr>
        <xdr:cNvPr id="28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115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537210</xdr:rowOff>
    </xdr:to>
    <xdr:pic>
      <xdr:nvPicPr>
        <xdr:cNvPr id="29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556260</xdr:rowOff>
    </xdr:to>
    <xdr:pic>
      <xdr:nvPicPr>
        <xdr:cNvPr id="30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796290</xdr:rowOff>
    </xdr:to>
    <xdr:pic>
      <xdr:nvPicPr>
        <xdr:cNvPr id="31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232410</xdr:rowOff>
    </xdr:to>
    <xdr:pic>
      <xdr:nvPicPr>
        <xdr:cNvPr id="32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108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535305</xdr:rowOff>
    </xdr:to>
    <xdr:pic>
      <xdr:nvPicPr>
        <xdr:cNvPr id="33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35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554990</xdr:rowOff>
    </xdr:to>
    <xdr:pic>
      <xdr:nvPicPr>
        <xdr:cNvPr id="34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822960</xdr:rowOff>
    </xdr:to>
    <xdr:pic>
      <xdr:nvPicPr>
        <xdr:cNvPr id="35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82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273685</xdr:rowOff>
    </xdr:to>
    <xdr:pic>
      <xdr:nvPicPr>
        <xdr:cNvPr id="36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149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794385</xdr:rowOff>
    </xdr:to>
    <xdr:pic>
      <xdr:nvPicPr>
        <xdr:cNvPr id="37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794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330835</xdr:rowOff>
    </xdr:to>
    <xdr:pic>
      <xdr:nvPicPr>
        <xdr:cNvPr id="38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207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245110</xdr:rowOff>
    </xdr:to>
    <xdr:pic>
      <xdr:nvPicPr>
        <xdr:cNvPr id="39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121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530860</xdr:rowOff>
    </xdr:to>
    <xdr:pic>
      <xdr:nvPicPr>
        <xdr:cNvPr id="40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556895</xdr:rowOff>
    </xdr:to>
    <xdr:pic>
      <xdr:nvPicPr>
        <xdr:cNvPr id="41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796290</xdr:rowOff>
    </xdr:to>
    <xdr:pic>
      <xdr:nvPicPr>
        <xdr:cNvPr id="42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236220</xdr:rowOff>
    </xdr:to>
    <xdr:pic>
      <xdr:nvPicPr>
        <xdr:cNvPr id="43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573405</xdr:rowOff>
    </xdr:to>
    <xdr:pic>
      <xdr:nvPicPr>
        <xdr:cNvPr id="44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583565</xdr:rowOff>
    </xdr:to>
    <xdr:pic>
      <xdr:nvPicPr>
        <xdr:cNvPr id="45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861060</xdr:rowOff>
    </xdr:to>
    <xdr:pic>
      <xdr:nvPicPr>
        <xdr:cNvPr id="46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330835</xdr:rowOff>
    </xdr:to>
    <xdr:pic>
      <xdr:nvPicPr>
        <xdr:cNvPr id="47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207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822960</xdr:rowOff>
    </xdr:to>
    <xdr:pic>
      <xdr:nvPicPr>
        <xdr:cNvPr id="48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82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378460</xdr:rowOff>
    </xdr:to>
    <xdr:pic>
      <xdr:nvPicPr>
        <xdr:cNvPr id="49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254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391160</xdr:colOff>
      <xdr:row>20</xdr:row>
      <xdr:rowOff>0</xdr:rowOff>
    </xdr:from>
    <xdr:to>
      <xdr:col>5</xdr:col>
      <xdr:colOff>488315</xdr:colOff>
      <xdr:row>21</xdr:row>
      <xdr:rowOff>236220</xdr:rowOff>
    </xdr:to>
    <xdr:pic>
      <xdr:nvPicPr>
        <xdr:cNvPr id="50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44540" y="16322675"/>
          <a:ext cx="97155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391160</xdr:colOff>
      <xdr:row>20</xdr:row>
      <xdr:rowOff>0</xdr:rowOff>
    </xdr:from>
    <xdr:to>
      <xdr:col>5</xdr:col>
      <xdr:colOff>400050</xdr:colOff>
      <xdr:row>20</xdr:row>
      <xdr:rowOff>528320</xdr:rowOff>
    </xdr:to>
    <xdr:pic>
      <xdr:nvPicPr>
        <xdr:cNvPr id="51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44540" y="16322675"/>
          <a:ext cx="889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391160</xdr:colOff>
      <xdr:row>20</xdr:row>
      <xdr:rowOff>0</xdr:rowOff>
    </xdr:from>
    <xdr:to>
      <xdr:col>5</xdr:col>
      <xdr:colOff>400050</xdr:colOff>
      <xdr:row>20</xdr:row>
      <xdr:rowOff>556260</xdr:rowOff>
    </xdr:to>
    <xdr:pic>
      <xdr:nvPicPr>
        <xdr:cNvPr id="52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44540" y="16322675"/>
          <a:ext cx="889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391160</xdr:colOff>
      <xdr:row>20</xdr:row>
      <xdr:rowOff>0</xdr:rowOff>
    </xdr:from>
    <xdr:to>
      <xdr:col>5</xdr:col>
      <xdr:colOff>400050</xdr:colOff>
      <xdr:row>20</xdr:row>
      <xdr:rowOff>871220</xdr:rowOff>
    </xdr:to>
    <xdr:pic>
      <xdr:nvPicPr>
        <xdr:cNvPr id="53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44540" y="16322675"/>
          <a:ext cx="8890" cy="871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391160</xdr:colOff>
      <xdr:row>20</xdr:row>
      <xdr:rowOff>0</xdr:rowOff>
    </xdr:from>
    <xdr:to>
      <xdr:col>5</xdr:col>
      <xdr:colOff>488315</xdr:colOff>
      <xdr:row>21</xdr:row>
      <xdr:rowOff>309880</xdr:rowOff>
    </xdr:to>
    <xdr:pic>
      <xdr:nvPicPr>
        <xdr:cNvPr id="54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44540" y="16322675"/>
          <a:ext cx="97155" cy="1186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391160</xdr:colOff>
      <xdr:row>20</xdr:row>
      <xdr:rowOff>0</xdr:rowOff>
    </xdr:from>
    <xdr:to>
      <xdr:col>5</xdr:col>
      <xdr:colOff>400050</xdr:colOff>
      <xdr:row>20</xdr:row>
      <xdr:rowOff>531495</xdr:rowOff>
    </xdr:to>
    <xdr:pic>
      <xdr:nvPicPr>
        <xdr:cNvPr id="55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44540" y="16322675"/>
          <a:ext cx="8890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391160</xdr:colOff>
      <xdr:row>20</xdr:row>
      <xdr:rowOff>0</xdr:rowOff>
    </xdr:from>
    <xdr:to>
      <xdr:col>5</xdr:col>
      <xdr:colOff>400050</xdr:colOff>
      <xdr:row>20</xdr:row>
      <xdr:rowOff>567055</xdr:rowOff>
    </xdr:to>
    <xdr:pic>
      <xdr:nvPicPr>
        <xdr:cNvPr id="56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44540" y="16322675"/>
          <a:ext cx="889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391160</xdr:colOff>
      <xdr:row>20</xdr:row>
      <xdr:rowOff>0</xdr:rowOff>
    </xdr:from>
    <xdr:to>
      <xdr:col>5</xdr:col>
      <xdr:colOff>400050</xdr:colOff>
      <xdr:row>20</xdr:row>
      <xdr:rowOff>858520</xdr:rowOff>
    </xdr:to>
    <xdr:pic>
      <xdr:nvPicPr>
        <xdr:cNvPr id="57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44540" y="16322675"/>
          <a:ext cx="8890" cy="858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391160</xdr:colOff>
      <xdr:row>20</xdr:row>
      <xdr:rowOff>0</xdr:rowOff>
    </xdr:from>
    <xdr:to>
      <xdr:col>5</xdr:col>
      <xdr:colOff>488315</xdr:colOff>
      <xdr:row>21</xdr:row>
      <xdr:rowOff>319405</xdr:rowOff>
    </xdr:to>
    <xdr:pic>
      <xdr:nvPicPr>
        <xdr:cNvPr id="58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44540" y="16322675"/>
          <a:ext cx="97155" cy="1195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481965</xdr:rowOff>
    </xdr:to>
    <xdr:pic>
      <xdr:nvPicPr>
        <xdr:cNvPr id="59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358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651510</xdr:rowOff>
    </xdr:to>
    <xdr:pic>
      <xdr:nvPicPr>
        <xdr:cNvPr id="60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65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671195</xdr:rowOff>
    </xdr:to>
    <xdr:pic>
      <xdr:nvPicPr>
        <xdr:cNvPr id="61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21</xdr:row>
      <xdr:rowOff>146685</xdr:rowOff>
    </xdr:to>
    <xdr:pic>
      <xdr:nvPicPr>
        <xdr:cNvPr id="62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1022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515620</xdr:rowOff>
    </xdr:to>
    <xdr:pic>
      <xdr:nvPicPr>
        <xdr:cNvPr id="63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39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21</xdr:row>
      <xdr:rowOff>76200</xdr:rowOff>
    </xdr:to>
    <xdr:pic>
      <xdr:nvPicPr>
        <xdr:cNvPr id="64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605155</xdr:rowOff>
    </xdr:to>
    <xdr:pic>
      <xdr:nvPicPr>
        <xdr:cNvPr id="65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48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480695</xdr:rowOff>
    </xdr:to>
    <xdr:pic>
      <xdr:nvPicPr>
        <xdr:cNvPr id="66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356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653415</xdr:rowOff>
    </xdr:to>
    <xdr:pic>
      <xdr:nvPicPr>
        <xdr:cNvPr id="67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653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672465</xdr:rowOff>
    </xdr:to>
    <xdr:pic>
      <xdr:nvPicPr>
        <xdr:cNvPr id="68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672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21</xdr:row>
      <xdr:rowOff>78105</xdr:rowOff>
    </xdr:to>
    <xdr:pic>
      <xdr:nvPicPr>
        <xdr:cNvPr id="69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954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474345</xdr:rowOff>
    </xdr:to>
    <xdr:pic>
      <xdr:nvPicPr>
        <xdr:cNvPr id="70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487045</xdr:rowOff>
    </xdr:to>
    <xdr:pic>
      <xdr:nvPicPr>
        <xdr:cNvPr id="71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363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647065</xdr:rowOff>
    </xdr:to>
    <xdr:pic>
      <xdr:nvPicPr>
        <xdr:cNvPr id="72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647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673100</xdr:rowOff>
    </xdr:to>
    <xdr:pic>
      <xdr:nvPicPr>
        <xdr:cNvPr id="73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523240</xdr:colOff>
      <xdr:row>21</xdr:row>
      <xdr:rowOff>478155</xdr:rowOff>
    </xdr:to>
    <xdr:pic>
      <xdr:nvPicPr>
        <xdr:cNvPr id="74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104140" cy="1354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391160</xdr:colOff>
      <xdr:row>20</xdr:row>
      <xdr:rowOff>0</xdr:rowOff>
    </xdr:from>
    <xdr:to>
      <xdr:col>5</xdr:col>
      <xdr:colOff>488315</xdr:colOff>
      <xdr:row>21</xdr:row>
      <xdr:rowOff>239395</xdr:rowOff>
    </xdr:to>
    <xdr:pic>
      <xdr:nvPicPr>
        <xdr:cNvPr id="75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44540" y="16322675"/>
          <a:ext cx="97155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391160</xdr:colOff>
      <xdr:row>20</xdr:row>
      <xdr:rowOff>0</xdr:rowOff>
    </xdr:from>
    <xdr:to>
      <xdr:col>5</xdr:col>
      <xdr:colOff>400050</xdr:colOff>
      <xdr:row>20</xdr:row>
      <xdr:rowOff>534035</xdr:rowOff>
    </xdr:to>
    <xdr:pic>
      <xdr:nvPicPr>
        <xdr:cNvPr id="76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44540" y="16322675"/>
          <a:ext cx="889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391160</xdr:colOff>
      <xdr:row>20</xdr:row>
      <xdr:rowOff>0</xdr:rowOff>
    </xdr:from>
    <xdr:to>
      <xdr:col>5</xdr:col>
      <xdr:colOff>400050</xdr:colOff>
      <xdr:row>20</xdr:row>
      <xdr:rowOff>551815</xdr:rowOff>
    </xdr:to>
    <xdr:pic>
      <xdr:nvPicPr>
        <xdr:cNvPr id="77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44540" y="16322675"/>
          <a:ext cx="8890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391160</xdr:colOff>
      <xdr:row>20</xdr:row>
      <xdr:rowOff>0</xdr:rowOff>
    </xdr:from>
    <xdr:to>
      <xdr:col>5</xdr:col>
      <xdr:colOff>400050</xdr:colOff>
      <xdr:row>20</xdr:row>
      <xdr:rowOff>796925</xdr:rowOff>
    </xdr:to>
    <xdr:pic>
      <xdr:nvPicPr>
        <xdr:cNvPr id="78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44540" y="16322675"/>
          <a:ext cx="8890" cy="796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391160</xdr:colOff>
      <xdr:row>20</xdr:row>
      <xdr:rowOff>0</xdr:rowOff>
    </xdr:from>
    <xdr:to>
      <xdr:col>5</xdr:col>
      <xdr:colOff>400050</xdr:colOff>
      <xdr:row>20</xdr:row>
      <xdr:rowOff>528320</xdr:rowOff>
    </xdr:to>
    <xdr:pic>
      <xdr:nvPicPr>
        <xdr:cNvPr id="79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44540" y="16322675"/>
          <a:ext cx="8890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391160</xdr:colOff>
      <xdr:row>20</xdr:row>
      <xdr:rowOff>0</xdr:rowOff>
    </xdr:from>
    <xdr:to>
      <xdr:col>5</xdr:col>
      <xdr:colOff>400050</xdr:colOff>
      <xdr:row>20</xdr:row>
      <xdr:rowOff>556260</xdr:rowOff>
    </xdr:to>
    <xdr:pic>
      <xdr:nvPicPr>
        <xdr:cNvPr id="80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44540" y="16322675"/>
          <a:ext cx="889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391160</xdr:colOff>
      <xdr:row>20</xdr:row>
      <xdr:rowOff>0</xdr:rowOff>
    </xdr:from>
    <xdr:to>
      <xdr:col>5</xdr:col>
      <xdr:colOff>400050</xdr:colOff>
      <xdr:row>20</xdr:row>
      <xdr:rowOff>871220</xdr:rowOff>
    </xdr:to>
    <xdr:pic>
      <xdr:nvPicPr>
        <xdr:cNvPr id="81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44540" y="16322675"/>
          <a:ext cx="8890" cy="871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20</xdr:row>
      <xdr:rowOff>0</xdr:rowOff>
    </xdr:from>
    <xdr:to>
      <xdr:col>5</xdr:col>
      <xdr:colOff>428625</xdr:colOff>
      <xdr:row>20</xdr:row>
      <xdr:rowOff>575310</xdr:rowOff>
    </xdr:to>
    <xdr:pic>
      <xdr:nvPicPr>
        <xdr:cNvPr id="85" name="Picture 1027" descr="clip_image2400"/>
        <xdr:cNvPicPr/>
      </xdr:nvPicPr>
      <xdr:blipFill>
        <a:blip r:embed="rId1"/>
        <a:stretch>
          <a:fillRect/>
        </a:stretch>
      </xdr:blipFill>
      <xdr:spPr>
        <a:xfrm>
          <a:off x="5872480" y="16322675"/>
          <a:ext cx="9525" cy="575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tabSelected="1" view="pageBreakPreview" zoomScale="85" zoomScaleNormal="70" workbookViewId="0">
      <pane ySplit="6" topLeftCell="A7" activePane="bottomLeft" state="frozen"/>
      <selection/>
      <selection pane="bottomLeft" activeCell="N10" sqref="N10"/>
    </sheetView>
  </sheetViews>
  <sheetFormatPr defaultColWidth="8.00833333333333" defaultRowHeight="15"/>
  <cols>
    <col min="1" max="1" width="5" style="4" customWidth="1"/>
    <col min="2" max="2" width="10.7083333333333" style="5" customWidth="1"/>
    <col min="3" max="3" width="21.9583333333333" style="1" customWidth="1"/>
    <col min="4" max="4" width="7.825" style="1" customWidth="1"/>
    <col min="5" max="5" width="26.075" style="6" customWidth="1"/>
    <col min="6" max="6" width="9.35833333333333" style="1" customWidth="1"/>
    <col min="7" max="7" width="17.675" style="1" customWidth="1"/>
    <col min="8" max="8" width="9.85" style="1" customWidth="1"/>
    <col min="9" max="9" width="10.5833333333333" style="7" customWidth="1"/>
    <col min="10" max="10" width="7.2" style="7" customWidth="1"/>
    <col min="11" max="11" width="6.525" style="7" customWidth="1"/>
    <col min="12" max="12" width="5.65" style="7" customWidth="1"/>
    <col min="13" max="13" width="11.6083333333333" style="1" customWidth="1"/>
    <col min="14" max="16384" width="8.00833333333333" style="1"/>
  </cols>
  <sheetData>
    <row r="1" s="1" customFormat="1" ht="34" customHeight="1" spans="1:13">
      <c r="A1" s="8" t="s">
        <v>0</v>
      </c>
      <c r="B1" s="8"/>
      <c r="C1" s="3"/>
      <c r="D1" s="3"/>
      <c r="E1" s="6"/>
      <c r="F1" s="3"/>
      <c r="G1" s="3"/>
      <c r="H1" s="3"/>
      <c r="I1" s="52"/>
      <c r="J1" s="52"/>
      <c r="K1" s="52"/>
      <c r="L1" s="52"/>
      <c r="M1" s="3"/>
    </row>
    <row r="2" s="1" customFormat="1" ht="26.25" customHeight="1" spans="1:13">
      <c r="A2" s="9"/>
      <c r="B2" s="10" t="s">
        <v>1</v>
      </c>
      <c r="C2" s="11"/>
      <c r="D2" s="11"/>
      <c r="E2" s="12"/>
      <c r="F2" s="11"/>
      <c r="G2" s="11"/>
      <c r="H2" s="11"/>
      <c r="I2" s="10"/>
      <c r="J2" s="10"/>
      <c r="K2" s="10"/>
      <c r="L2" s="10"/>
      <c r="M2" s="11"/>
    </row>
    <row r="3" s="2" customFormat="1" ht="18" customHeight="1" spans="1:13">
      <c r="A3" s="13"/>
      <c r="B3" s="13"/>
      <c r="C3" s="13"/>
      <c r="D3" s="13"/>
      <c r="E3" s="13"/>
      <c r="F3" s="14" t="s">
        <v>2</v>
      </c>
      <c r="G3" s="14"/>
      <c r="H3" s="14"/>
      <c r="I3" s="14"/>
      <c r="J3" s="14"/>
      <c r="K3" s="14"/>
      <c r="L3" s="14"/>
      <c r="M3" s="14"/>
    </row>
    <row r="4" s="1" customFormat="1" ht="24" customHeight="1" spans="1:13">
      <c r="A4" s="15" t="s">
        <v>3</v>
      </c>
      <c r="B4" s="16" t="s">
        <v>4</v>
      </c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/>
      <c r="L4" s="17"/>
      <c r="M4" s="17" t="s">
        <v>13</v>
      </c>
    </row>
    <row r="5" s="3" customFormat="1" ht="21" customHeight="1" spans="1:13">
      <c r="A5" s="15"/>
      <c r="B5" s="16"/>
      <c r="C5" s="17"/>
      <c r="D5" s="17"/>
      <c r="E5" s="17"/>
      <c r="F5" s="17"/>
      <c r="G5" s="17"/>
      <c r="H5" s="17"/>
      <c r="I5" s="17"/>
      <c r="J5" s="17" t="s">
        <v>14</v>
      </c>
      <c r="K5" s="17" t="s">
        <v>15</v>
      </c>
      <c r="L5" s="17"/>
      <c r="M5" s="17"/>
    </row>
    <row r="6" s="1" customFormat="1" ht="37" customHeight="1" spans="1:13">
      <c r="A6" s="15"/>
      <c r="B6" s="16"/>
      <c r="C6" s="17"/>
      <c r="D6" s="17"/>
      <c r="E6" s="17"/>
      <c r="F6" s="17"/>
      <c r="G6" s="17"/>
      <c r="H6" s="17"/>
      <c r="I6" s="17"/>
      <c r="J6" s="17"/>
      <c r="K6" s="17" t="s">
        <v>16</v>
      </c>
      <c r="L6" s="17" t="s">
        <v>17</v>
      </c>
      <c r="M6" s="17"/>
    </row>
    <row r="7" s="1" customFormat="1" ht="34" customHeight="1" spans="1:13">
      <c r="A7" s="18"/>
      <c r="B7" s="19" t="s">
        <v>18</v>
      </c>
      <c r="C7" s="20"/>
      <c r="D7" s="20"/>
      <c r="E7" s="21"/>
      <c r="F7" s="22"/>
      <c r="G7" s="23"/>
      <c r="H7" s="24">
        <f>H8+H10+H19</f>
        <v>8181.1</v>
      </c>
      <c r="I7" s="24">
        <f>I8+I10+I19</f>
        <v>2885</v>
      </c>
      <c r="J7" s="17"/>
      <c r="K7" s="17"/>
      <c r="L7" s="17"/>
      <c r="M7" s="53"/>
    </row>
    <row r="8" s="1" customFormat="1" ht="32" customHeight="1" spans="1:13">
      <c r="A8" s="25" t="s">
        <v>19</v>
      </c>
      <c r="B8" s="26" t="s">
        <v>20</v>
      </c>
      <c r="C8" s="27"/>
      <c r="D8" s="27"/>
      <c r="E8" s="28"/>
      <c r="F8" s="22"/>
      <c r="G8" s="23"/>
      <c r="H8" s="24">
        <f>SUM(H9:H9)</f>
        <v>200</v>
      </c>
      <c r="I8" s="24">
        <f>SUM(I9:I9)</f>
        <v>200</v>
      </c>
      <c r="J8" s="17"/>
      <c r="K8" s="17"/>
      <c r="L8" s="17"/>
      <c r="M8" s="53"/>
    </row>
    <row r="9" s="1" customFormat="1" ht="65" customHeight="1" spans="1:13">
      <c r="A9" s="29">
        <v>1</v>
      </c>
      <c r="B9" s="30" t="s">
        <v>21</v>
      </c>
      <c r="C9" s="31" t="s">
        <v>22</v>
      </c>
      <c r="D9" s="30" t="s">
        <v>23</v>
      </c>
      <c r="E9" s="32" t="s">
        <v>24</v>
      </c>
      <c r="F9" s="30" t="s">
        <v>25</v>
      </c>
      <c r="G9" s="31" t="s">
        <v>26</v>
      </c>
      <c r="H9" s="33">
        <v>200</v>
      </c>
      <c r="I9" s="36">
        <v>200</v>
      </c>
      <c r="J9" s="30">
        <v>600</v>
      </c>
      <c r="K9" s="29"/>
      <c r="L9" s="30"/>
      <c r="M9" s="30"/>
    </row>
    <row r="10" s="1" customFormat="1" ht="37" customHeight="1" spans="1:13">
      <c r="A10" s="29" t="s">
        <v>27</v>
      </c>
      <c r="B10" s="26" t="s">
        <v>28</v>
      </c>
      <c r="C10" s="27"/>
      <c r="D10" s="27"/>
      <c r="E10" s="28"/>
      <c r="F10" s="30"/>
      <c r="G10" s="30"/>
      <c r="H10" s="34">
        <f>SUM(H11:H18)</f>
        <v>1654.07</v>
      </c>
      <c r="I10" s="54">
        <f>SUM(I11:I18)</f>
        <v>300</v>
      </c>
      <c r="J10" s="30"/>
      <c r="K10" s="30"/>
      <c r="L10" s="30"/>
      <c r="M10" s="30"/>
    </row>
    <row r="11" s="1" customFormat="1" ht="97" customHeight="1" spans="1:13">
      <c r="A11" s="29">
        <v>2</v>
      </c>
      <c r="B11" s="30" t="s">
        <v>29</v>
      </c>
      <c r="C11" s="35" t="s">
        <v>30</v>
      </c>
      <c r="D11" s="30" t="s">
        <v>23</v>
      </c>
      <c r="E11" s="32" t="s">
        <v>31</v>
      </c>
      <c r="F11" s="30" t="s">
        <v>32</v>
      </c>
      <c r="G11" s="30" t="s">
        <v>33</v>
      </c>
      <c r="H11" s="36">
        <v>288.92</v>
      </c>
      <c r="I11" s="36">
        <v>60</v>
      </c>
      <c r="J11" s="30" t="s">
        <v>34</v>
      </c>
      <c r="K11" s="29" t="s">
        <v>35</v>
      </c>
      <c r="L11" s="30" t="s">
        <v>36</v>
      </c>
      <c r="M11" s="30"/>
    </row>
    <row r="12" s="1" customFormat="1" ht="141" customHeight="1" spans="1:13">
      <c r="A12" s="29">
        <v>3</v>
      </c>
      <c r="B12" s="30" t="s">
        <v>29</v>
      </c>
      <c r="C12" s="30" t="s">
        <v>37</v>
      </c>
      <c r="D12" s="30" t="s">
        <v>23</v>
      </c>
      <c r="E12" s="32" t="s">
        <v>38</v>
      </c>
      <c r="F12" s="30" t="s">
        <v>39</v>
      </c>
      <c r="G12" s="30" t="s">
        <v>40</v>
      </c>
      <c r="H12" s="36">
        <v>334.15</v>
      </c>
      <c r="I12" s="36">
        <v>60</v>
      </c>
      <c r="J12" s="30" t="s">
        <v>41</v>
      </c>
      <c r="K12" s="29"/>
      <c r="L12" s="30" t="s">
        <v>42</v>
      </c>
      <c r="M12" s="30"/>
    </row>
    <row r="13" s="1" customFormat="1" ht="46" customHeight="1" spans="1:13">
      <c r="A13" s="29">
        <v>4</v>
      </c>
      <c r="B13" s="35" t="s">
        <v>29</v>
      </c>
      <c r="C13" s="37" t="s">
        <v>43</v>
      </c>
      <c r="D13" s="30" t="s">
        <v>23</v>
      </c>
      <c r="E13" s="32" t="s">
        <v>44</v>
      </c>
      <c r="F13" s="30" t="s">
        <v>45</v>
      </c>
      <c r="G13" s="30" t="s">
        <v>46</v>
      </c>
      <c r="H13" s="36">
        <v>105</v>
      </c>
      <c r="I13" s="36">
        <v>30</v>
      </c>
      <c r="J13" s="30" t="s">
        <v>47</v>
      </c>
      <c r="K13" s="29" t="s">
        <v>48</v>
      </c>
      <c r="L13" s="30" t="s">
        <v>49</v>
      </c>
      <c r="M13" s="30"/>
    </row>
    <row r="14" s="1" customFormat="1" ht="108" customHeight="1" spans="1:13">
      <c r="A14" s="29">
        <v>5</v>
      </c>
      <c r="B14" s="30" t="s">
        <v>29</v>
      </c>
      <c r="C14" s="37" t="s">
        <v>50</v>
      </c>
      <c r="D14" s="38" t="s">
        <v>23</v>
      </c>
      <c r="E14" s="39" t="s">
        <v>51</v>
      </c>
      <c r="F14" s="30" t="s">
        <v>52</v>
      </c>
      <c r="G14" s="37" t="s">
        <v>53</v>
      </c>
      <c r="H14" s="36">
        <v>223</v>
      </c>
      <c r="I14" s="36">
        <v>30</v>
      </c>
      <c r="J14" s="30" t="s">
        <v>54</v>
      </c>
      <c r="K14" s="29" t="s">
        <v>55</v>
      </c>
      <c r="L14" s="30" t="s">
        <v>56</v>
      </c>
      <c r="M14" s="30"/>
    </row>
    <row r="15" s="1" customFormat="1" ht="142" customHeight="1" spans="1:13">
      <c r="A15" s="29">
        <v>6</v>
      </c>
      <c r="B15" s="30" t="s">
        <v>57</v>
      </c>
      <c r="C15" s="30" t="s">
        <v>58</v>
      </c>
      <c r="D15" s="30" t="s">
        <v>23</v>
      </c>
      <c r="E15" s="32" t="s">
        <v>59</v>
      </c>
      <c r="F15" s="30" t="s">
        <v>60</v>
      </c>
      <c r="G15" s="30" t="s">
        <v>61</v>
      </c>
      <c r="H15" s="36">
        <v>100</v>
      </c>
      <c r="I15" s="36">
        <v>30</v>
      </c>
      <c r="J15" s="30" t="s">
        <v>62</v>
      </c>
      <c r="K15" s="29" t="s">
        <v>63</v>
      </c>
      <c r="L15" s="30" t="s">
        <v>64</v>
      </c>
      <c r="M15" s="30"/>
    </row>
    <row r="16" s="1" customFormat="1" ht="102" customHeight="1" spans="1:13">
      <c r="A16" s="29">
        <v>7</v>
      </c>
      <c r="B16" s="30" t="s">
        <v>65</v>
      </c>
      <c r="C16" s="35" t="s">
        <v>66</v>
      </c>
      <c r="D16" s="29" t="s">
        <v>23</v>
      </c>
      <c r="E16" s="32" t="s">
        <v>67</v>
      </c>
      <c r="F16" s="30" t="s">
        <v>68</v>
      </c>
      <c r="G16" s="30" t="s">
        <v>69</v>
      </c>
      <c r="H16" s="36">
        <v>220</v>
      </c>
      <c r="I16" s="36">
        <v>30</v>
      </c>
      <c r="J16" s="30" t="s">
        <v>70</v>
      </c>
      <c r="K16" s="29" t="s">
        <v>63</v>
      </c>
      <c r="L16" s="30" t="s">
        <v>71</v>
      </c>
      <c r="M16" s="30"/>
    </row>
    <row r="17" s="1" customFormat="1" ht="93" customHeight="1" spans="1:13">
      <c r="A17" s="29">
        <v>8</v>
      </c>
      <c r="B17" s="30" t="s">
        <v>57</v>
      </c>
      <c r="C17" s="30" t="s">
        <v>72</v>
      </c>
      <c r="D17" s="29" t="s">
        <v>23</v>
      </c>
      <c r="E17" s="32" t="s">
        <v>73</v>
      </c>
      <c r="F17" s="30" t="s">
        <v>74</v>
      </c>
      <c r="G17" s="30" t="s">
        <v>75</v>
      </c>
      <c r="H17" s="36">
        <v>223</v>
      </c>
      <c r="I17" s="36">
        <v>30</v>
      </c>
      <c r="J17" s="30" t="s">
        <v>76</v>
      </c>
      <c r="K17" s="29" t="s">
        <v>49</v>
      </c>
      <c r="L17" s="30" t="s">
        <v>77</v>
      </c>
      <c r="M17" s="30"/>
    </row>
    <row r="18" s="1" customFormat="1" ht="78" customHeight="1" spans="1:13">
      <c r="A18" s="29">
        <v>9</v>
      </c>
      <c r="B18" s="30" t="s">
        <v>65</v>
      </c>
      <c r="C18" s="35" t="s">
        <v>78</v>
      </c>
      <c r="D18" s="30" t="s">
        <v>23</v>
      </c>
      <c r="E18" s="32" t="s">
        <v>79</v>
      </c>
      <c r="F18" s="30" t="s">
        <v>80</v>
      </c>
      <c r="G18" s="30" t="s">
        <v>81</v>
      </c>
      <c r="H18" s="36">
        <v>160</v>
      </c>
      <c r="I18" s="36">
        <v>30</v>
      </c>
      <c r="J18" s="30" t="s">
        <v>82</v>
      </c>
      <c r="K18" s="29" t="s">
        <v>83</v>
      </c>
      <c r="L18" s="30"/>
      <c r="M18" s="30"/>
    </row>
    <row r="19" s="1" customFormat="1" ht="28" customHeight="1" spans="1:13">
      <c r="A19" s="40" t="s">
        <v>84</v>
      </c>
      <c r="B19" s="26" t="s">
        <v>85</v>
      </c>
      <c r="C19" s="27"/>
      <c r="D19" s="27"/>
      <c r="E19" s="28"/>
      <c r="F19" s="30"/>
      <c r="G19" s="30"/>
      <c r="H19" s="41">
        <f>SUM(H20:H25)</f>
        <v>6327.03</v>
      </c>
      <c r="I19" s="41">
        <f>SUM(I20:I25)</f>
        <v>2385</v>
      </c>
      <c r="J19" s="30"/>
      <c r="K19" s="29"/>
      <c r="L19" s="30"/>
      <c r="M19" s="30"/>
    </row>
    <row r="20" s="1" customFormat="1" ht="122" customHeight="1" spans="1:13">
      <c r="A20" s="42">
        <v>10</v>
      </c>
      <c r="B20" s="30" t="s">
        <v>29</v>
      </c>
      <c r="C20" s="43" t="s">
        <v>86</v>
      </c>
      <c r="D20" s="30" t="s">
        <v>23</v>
      </c>
      <c r="E20" s="44" t="s">
        <v>87</v>
      </c>
      <c r="F20" s="29" t="s">
        <v>88</v>
      </c>
      <c r="G20" s="30" t="s">
        <v>89</v>
      </c>
      <c r="H20" s="33">
        <v>377</v>
      </c>
      <c r="I20" s="36">
        <v>340</v>
      </c>
      <c r="J20" s="30" t="s">
        <v>90</v>
      </c>
      <c r="K20" s="30" t="s">
        <v>91</v>
      </c>
      <c r="L20" s="30" t="s">
        <v>92</v>
      </c>
      <c r="M20" s="42"/>
    </row>
    <row r="21" s="1" customFormat="1" ht="69" customHeight="1" spans="1:13">
      <c r="A21" s="42">
        <v>11</v>
      </c>
      <c r="B21" s="30" t="s">
        <v>93</v>
      </c>
      <c r="C21" s="45" t="s">
        <v>94</v>
      </c>
      <c r="D21" s="30" t="s">
        <v>23</v>
      </c>
      <c r="E21" s="44" t="s">
        <v>95</v>
      </c>
      <c r="F21" s="29" t="s">
        <v>96</v>
      </c>
      <c r="G21" s="30" t="s">
        <v>89</v>
      </c>
      <c r="H21" s="33">
        <v>66</v>
      </c>
      <c r="I21" s="36">
        <v>60</v>
      </c>
      <c r="J21" s="30" t="s">
        <v>97</v>
      </c>
      <c r="K21" s="23"/>
      <c r="L21" s="23"/>
      <c r="M21" s="55"/>
    </row>
    <row r="22" s="1" customFormat="1" ht="104" customHeight="1" spans="1:14">
      <c r="A22" s="42">
        <v>12</v>
      </c>
      <c r="B22" s="35" t="s">
        <v>98</v>
      </c>
      <c r="C22" s="35" t="s">
        <v>99</v>
      </c>
      <c r="D22" s="29" t="s">
        <v>23</v>
      </c>
      <c r="E22" s="32" t="s">
        <v>100</v>
      </c>
      <c r="F22" s="29" t="s">
        <v>101</v>
      </c>
      <c r="G22" s="30" t="s">
        <v>102</v>
      </c>
      <c r="H22" s="36">
        <f>I22/0.9</f>
        <v>350</v>
      </c>
      <c r="I22" s="36">
        <v>315</v>
      </c>
      <c r="J22" s="42">
        <v>210</v>
      </c>
      <c r="K22" s="30" t="s">
        <v>103</v>
      </c>
      <c r="L22" s="30" t="s">
        <v>104</v>
      </c>
      <c r="M22" s="30"/>
      <c r="N22" s="56"/>
    </row>
    <row r="23" s="1" customFormat="1" ht="104" customHeight="1" spans="1:14">
      <c r="A23" s="42">
        <v>13</v>
      </c>
      <c r="B23" s="30" t="s">
        <v>105</v>
      </c>
      <c r="C23" s="35" t="s">
        <v>106</v>
      </c>
      <c r="D23" s="30" t="s">
        <v>23</v>
      </c>
      <c r="E23" s="39" t="s">
        <v>107</v>
      </c>
      <c r="F23" s="30" t="s">
        <v>32</v>
      </c>
      <c r="G23" s="37" t="s">
        <v>108</v>
      </c>
      <c r="H23" s="33">
        <v>45</v>
      </c>
      <c r="I23" s="36">
        <v>40</v>
      </c>
      <c r="J23" s="30" t="s">
        <v>34</v>
      </c>
      <c r="K23" s="29" t="s">
        <v>35</v>
      </c>
      <c r="L23" s="30" t="s">
        <v>36</v>
      </c>
      <c r="M23" s="30"/>
      <c r="N23" s="56"/>
    </row>
    <row r="24" s="1" customFormat="1" ht="149" customHeight="1" spans="1:14">
      <c r="A24" s="42">
        <v>14</v>
      </c>
      <c r="B24" s="30" t="s">
        <v>109</v>
      </c>
      <c r="C24" s="35" t="s">
        <v>110</v>
      </c>
      <c r="D24" s="30" t="s">
        <v>23</v>
      </c>
      <c r="E24" s="32" t="s">
        <v>111</v>
      </c>
      <c r="F24" s="30" t="s">
        <v>112</v>
      </c>
      <c r="G24" s="30" t="s">
        <v>113</v>
      </c>
      <c r="H24" s="46">
        <v>789.03</v>
      </c>
      <c r="I24" s="46">
        <v>360</v>
      </c>
      <c r="J24" s="30" t="s">
        <v>114</v>
      </c>
      <c r="K24" s="30" t="s">
        <v>115</v>
      </c>
      <c r="L24" s="30" t="s">
        <v>116</v>
      </c>
      <c r="M24" s="30"/>
      <c r="N24" s="56"/>
    </row>
    <row r="25" s="1" customFormat="1" ht="113" customHeight="1" spans="1:13">
      <c r="A25" s="42">
        <v>15</v>
      </c>
      <c r="B25" s="35" t="s">
        <v>29</v>
      </c>
      <c r="C25" s="30" t="s">
        <v>117</v>
      </c>
      <c r="D25" s="29" t="s">
        <v>23</v>
      </c>
      <c r="E25" s="47" t="s">
        <v>118</v>
      </c>
      <c r="F25" s="30" t="s">
        <v>119</v>
      </c>
      <c r="G25" s="30" t="s">
        <v>120</v>
      </c>
      <c r="H25" s="36">
        <v>4700</v>
      </c>
      <c r="I25" s="36">
        <v>1270</v>
      </c>
      <c r="J25" s="30" t="s">
        <v>121</v>
      </c>
      <c r="K25" s="30" t="s">
        <v>122</v>
      </c>
      <c r="L25" s="30" t="s">
        <v>123</v>
      </c>
      <c r="M25" s="42"/>
    </row>
    <row r="26" s="1" customFormat="1" ht="155" customHeight="1"/>
    <row r="27" s="1" customFormat="1" ht="97" customHeight="1"/>
    <row r="28" s="1" customFormat="1" ht="14.25" spans="1:12">
      <c r="A28" s="48"/>
      <c r="B28" s="49"/>
      <c r="C28" s="50"/>
      <c r="D28" s="50"/>
      <c r="E28" s="51"/>
      <c r="F28" s="50"/>
      <c r="G28" s="50"/>
      <c r="H28" s="50"/>
      <c r="I28" s="57"/>
      <c r="J28" s="57"/>
      <c r="K28" s="57"/>
      <c r="L28" s="57"/>
    </row>
    <row r="29" s="1" customFormat="1" ht="14.25" spans="1:12">
      <c r="A29" s="48"/>
      <c r="B29" s="49"/>
      <c r="C29" s="50"/>
      <c r="D29" s="50"/>
      <c r="E29" s="51"/>
      <c r="F29" s="50"/>
      <c r="G29" s="50"/>
      <c r="H29" s="50"/>
      <c r="I29" s="57"/>
      <c r="J29" s="57"/>
      <c r="K29" s="57"/>
      <c r="L29" s="57"/>
    </row>
    <row r="30" s="1" customFormat="1" ht="14.25" spans="1:12">
      <c r="A30" s="48"/>
      <c r="B30" s="49"/>
      <c r="C30" s="50"/>
      <c r="D30" s="50"/>
      <c r="E30" s="51"/>
      <c r="F30" s="50"/>
      <c r="G30" s="50"/>
      <c r="H30" s="50"/>
      <c r="I30" s="57"/>
      <c r="J30" s="57"/>
      <c r="K30" s="57"/>
      <c r="L30" s="57"/>
    </row>
    <row r="31" s="1" customFormat="1" ht="14.25" spans="1:12">
      <c r="A31" s="48"/>
      <c r="B31" s="49"/>
      <c r="C31" s="50"/>
      <c r="D31" s="50"/>
      <c r="E31" s="51"/>
      <c r="F31" s="50"/>
      <c r="G31" s="50"/>
      <c r="H31" s="50"/>
      <c r="I31" s="57"/>
      <c r="J31" s="57"/>
      <c r="K31" s="57"/>
      <c r="L31" s="57"/>
    </row>
    <row r="32" s="1" customFormat="1" ht="14.25" spans="1:12">
      <c r="A32" s="48"/>
      <c r="B32" s="49"/>
      <c r="C32" s="50"/>
      <c r="D32" s="50"/>
      <c r="E32" s="51"/>
      <c r="F32" s="50"/>
      <c r="G32" s="50"/>
      <c r="H32" s="50"/>
      <c r="I32" s="57"/>
      <c r="J32" s="57"/>
      <c r="K32" s="57"/>
      <c r="L32" s="57"/>
    </row>
    <row r="33" s="1" customFormat="1" ht="14.25" spans="1:12">
      <c r="A33" s="48"/>
      <c r="B33" s="49"/>
      <c r="C33" s="50"/>
      <c r="D33" s="50"/>
      <c r="E33" s="51"/>
      <c r="F33" s="50"/>
      <c r="G33" s="50"/>
      <c r="H33" s="50"/>
      <c r="I33" s="57"/>
      <c r="J33" s="57"/>
      <c r="K33" s="57"/>
      <c r="L33" s="57"/>
    </row>
  </sheetData>
  <mergeCells count="21">
    <mergeCell ref="A1:B1"/>
    <mergeCell ref="B2:M2"/>
    <mergeCell ref="A3:E3"/>
    <mergeCell ref="F3:M3"/>
    <mergeCell ref="J4:L4"/>
    <mergeCell ref="K5:L5"/>
    <mergeCell ref="B7:E7"/>
    <mergeCell ref="B8:E8"/>
    <mergeCell ref="B10:E10"/>
    <mergeCell ref="B19:E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4:M6"/>
  </mergeCells>
  <printOptions horizontalCentered="1"/>
  <pageMargins left="0.354166666666667" right="0.393055555555556" top="0.432638888888889" bottom="0.118055555555556" header="0.298611111111111" footer="0.0388888888888889"/>
  <pageSetup paperSize="9" scale="87" fitToHeight="0" orientation="landscape" horizontalDpi="600"/>
  <headerFooter/>
  <rowBreaks count="3" manualBreakCount="3">
    <brk id="13" max="16383" man="1"/>
    <brk id="18" max="16383" man="1"/>
    <brk id="2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自治区第一批资金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2023-12-24T00:34:00Z</dcterms:created>
  <dcterms:modified xsi:type="dcterms:W3CDTF">2025-06-04T01:53:00Z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9E65AB2625ED43CFBA3BB78668E69FA1</vt:lpwstr>
  </property>
  <property fmtid="{D5CDD505-2E9C-101B-9397-08002B2CF9AE}" pid="3" name="KSOProductBuildVer">
    <vt:lpwstr>2052-11.8.2.10912</vt:lpwstr>
  </property>
</Properties>
</file>