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原粮储备生产基地(小麦）平罗县红崖子补助发放明细表" sheetId="1" r:id="rId1"/>
  </sheets>
  <definedNames>
    <definedName name="_xlnm._FilterDatabase" localSheetId="0" hidden="1">'2023年原粮储备生产基地(小麦）平罗县红崖子补助发放明细表'!$A$4:$K$130</definedName>
  </definedNames>
  <calcPr calcId="144525"/>
</workbook>
</file>

<file path=xl/sharedStrings.xml><?xml version="1.0" encoding="utf-8"?>
<sst xmlns="http://schemas.openxmlformats.org/spreadsheetml/2006/main" count="266" uniqueCount="146">
  <si>
    <t>2023年原粮储备生产基地(小麦）平罗县红崖子补助发放明细表</t>
  </si>
  <si>
    <t xml:space="preserve">                                                  单位：面积；亩；数量：公斤    </t>
  </si>
  <si>
    <t>序号</t>
  </si>
  <si>
    <t>售粮人</t>
  </si>
  <si>
    <t>基地地址</t>
  </si>
  <si>
    <t>核验面积</t>
  </si>
  <si>
    <t>收购协议编号</t>
  </si>
  <si>
    <t>订单数量按380公斤/亩推算</t>
  </si>
  <si>
    <t>实际收购数量</t>
  </si>
  <si>
    <t>实际收购亩数</t>
  </si>
  <si>
    <t>公式计算</t>
  </si>
  <si>
    <t>补助资金</t>
  </si>
  <si>
    <t>备注</t>
  </si>
  <si>
    <t>孙志文</t>
  </si>
  <si>
    <t>石嘴山市 / 平罗县 / 红崖子乡 / 五堆子村</t>
  </si>
  <si>
    <t>王占军</t>
  </si>
  <si>
    <t>石嘴山市 / 平罗县 / 红崖子乡 / 三棵柳村</t>
  </si>
  <si>
    <t>仇旭辉</t>
  </si>
  <si>
    <t>石嘴山市 / 平罗县 / 红崖子乡 / 水泉子村</t>
  </si>
  <si>
    <t>魏少华</t>
  </si>
  <si>
    <t>何建军</t>
  </si>
  <si>
    <t>王占才</t>
  </si>
  <si>
    <t>李树杰</t>
  </si>
  <si>
    <t>徐养军</t>
  </si>
  <si>
    <t>张宗林</t>
  </si>
  <si>
    <t>赵文科</t>
  </si>
  <si>
    <t>金万荣</t>
  </si>
  <si>
    <t>马红军</t>
  </si>
  <si>
    <t>蒋占俊</t>
  </si>
  <si>
    <t>王锦锋</t>
  </si>
  <si>
    <t>陈林</t>
  </si>
  <si>
    <t>王建兵</t>
  </si>
  <si>
    <t>马金亮</t>
  </si>
  <si>
    <t>刘虎</t>
  </si>
  <si>
    <t>徐忠睿</t>
  </si>
  <si>
    <t>石嘴山市 / 平罗县 / 红崖子乡 / 王家沟村</t>
  </si>
  <si>
    <t>谭衡有</t>
  </si>
  <si>
    <t>徐海龙</t>
  </si>
  <si>
    <t>金万红</t>
  </si>
  <si>
    <t>郭原东</t>
  </si>
  <si>
    <t>王怀忠</t>
  </si>
  <si>
    <t>李国新</t>
  </si>
  <si>
    <t>徐占荣</t>
  </si>
  <si>
    <t>陈学明</t>
  </si>
  <si>
    <t>郭友贤</t>
  </si>
  <si>
    <t>曹军</t>
  </si>
  <si>
    <t>徐生义</t>
  </si>
  <si>
    <t>曹理胜</t>
  </si>
  <si>
    <t>陈川</t>
  </si>
  <si>
    <t>何海龙</t>
  </si>
  <si>
    <t>张建福</t>
  </si>
  <si>
    <t>王学文</t>
  </si>
  <si>
    <t>王学兵</t>
  </si>
  <si>
    <t>杨芳军</t>
  </si>
  <si>
    <t>刘雷</t>
  </si>
  <si>
    <t>陈宇星</t>
  </si>
  <si>
    <t>何占云</t>
  </si>
  <si>
    <t>徐生忠</t>
  </si>
  <si>
    <t>徐红银</t>
  </si>
  <si>
    <t>杨小军</t>
  </si>
  <si>
    <t>石嘴山市 / 平罗县 / 红崖子乡 / 红崖子村</t>
  </si>
  <si>
    <t xml:space="preserve">  周丽芬</t>
  </si>
  <si>
    <t>刘永强</t>
  </si>
  <si>
    <t>贾国民</t>
  </si>
  <si>
    <t>王军</t>
  </si>
  <si>
    <t>白建华</t>
  </si>
  <si>
    <t>万宝山</t>
  </si>
  <si>
    <t>蒋志飞</t>
  </si>
  <si>
    <t>田光华</t>
  </si>
  <si>
    <t>陈新会</t>
  </si>
  <si>
    <t>梅建忠</t>
  </si>
  <si>
    <t>赵毛亮</t>
  </si>
  <si>
    <t>赵世明</t>
  </si>
  <si>
    <t>李世军</t>
  </si>
  <si>
    <t>陆国祥</t>
  </si>
  <si>
    <t>陈新国</t>
  </si>
  <si>
    <t>NCLPLK-JDXM-001</t>
  </si>
  <si>
    <t>丁兵胜</t>
  </si>
  <si>
    <t>徐生方</t>
  </si>
  <si>
    <t>杨子祥</t>
  </si>
  <si>
    <t>白月霞</t>
  </si>
  <si>
    <t>刘宗河</t>
  </si>
  <si>
    <t>李建明</t>
  </si>
  <si>
    <t>仇福山</t>
  </si>
  <si>
    <t>徐生军</t>
  </si>
  <si>
    <t>马洪喜</t>
  </si>
  <si>
    <t>冯志义</t>
  </si>
  <si>
    <t>司金忠</t>
  </si>
  <si>
    <t>金会军</t>
  </si>
  <si>
    <t>张学全</t>
  </si>
  <si>
    <t xml:space="preserve"> 李占荣</t>
  </si>
  <si>
    <t>金会云</t>
  </si>
  <si>
    <t>张建军</t>
  </si>
  <si>
    <t>曹克勤</t>
  </si>
  <si>
    <t>牛依乾</t>
  </si>
  <si>
    <t>吴喜定</t>
  </si>
  <si>
    <t>闫秀莲</t>
  </si>
  <si>
    <t>苏金国</t>
  </si>
  <si>
    <t>刘安平</t>
  </si>
  <si>
    <t>万志玉</t>
  </si>
  <si>
    <t>康艳君</t>
  </si>
  <si>
    <t>贾光忠</t>
  </si>
  <si>
    <t>刘立志</t>
  </si>
  <si>
    <t>陈会</t>
  </si>
  <si>
    <t>胡金忠</t>
  </si>
  <si>
    <t>梁巧兰</t>
  </si>
  <si>
    <t>张风山</t>
  </si>
  <si>
    <t>李国清</t>
  </si>
  <si>
    <t>牛彦军</t>
  </si>
  <si>
    <t>吴炳林</t>
  </si>
  <si>
    <t>陈建林</t>
  </si>
  <si>
    <t>王文</t>
  </si>
  <si>
    <t>郭彦文</t>
  </si>
  <si>
    <t>陈国</t>
  </si>
  <si>
    <t>徐焕珍</t>
  </si>
  <si>
    <t>席长保</t>
  </si>
  <si>
    <t>陈建平</t>
  </si>
  <si>
    <t>何磊</t>
  </si>
  <si>
    <t>伏巧霞</t>
  </si>
  <si>
    <t>席长春</t>
  </si>
  <si>
    <t>陈陶</t>
  </si>
  <si>
    <t>李金花</t>
  </si>
  <si>
    <t>李金福</t>
  </si>
  <si>
    <t>刘立珍</t>
  </si>
  <si>
    <t>尤建国</t>
  </si>
  <si>
    <t>杨军富</t>
  </si>
  <si>
    <t>张军宏</t>
  </si>
  <si>
    <t>姓名错误</t>
  </si>
  <si>
    <t>路淑萍</t>
  </si>
  <si>
    <t>陈军海</t>
  </si>
  <si>
    <t>曹建军</t>
  </si>
  <si>
    <t>苏金林</t>
  </si>
  <si>
    <t>田光仁</t>
  </si>
  <si>
    <t>张培华</t>
  </si>
  <si>
    <t>贾光华</t>
  </si>
  <si>
    <t>李兴旺</t>
  </si>
  <si>
    <t>李占江</t>
  </si>
  <si>
    <t>金学峰</t>
  </si>
  <si>
    <t>刘文丽</t>
  </si>
  <si>
    <t>陈建军</t>
  </si>
  <si>
    <t>张立军</t>
  </si>
  <si>
    <t>常青春</t>
  </si>
  <si>
    <t>马文才</t>
  </si>
  <si>
    <t>郭武</t>
  </si>
  <si>
    <t>何平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</si>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</sst>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36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workbookViewId="0">
      <selection activeCell="F9" sqref="F9"/>
    </sheetView>
  </sheetViews>
  <sheetFormatPr defaultColWidth="9" defaultRowHeight="13.5"/>
  <cols>
    <col min="1" max="1" width="7.625" customWidth="1"/>
    <col min="2" max="2" width="18.125" customWidth="1"/>
    <col min="3" max="3" width="39.25" customWidth="1"/>
    <col min="4" max="4" width="10.625" customWidth="1"/>
    <col min="5" max="5" width="16.625" customWidth="1"/>
    <col min="6" max="6" width="15" customWidth="1"/>
    <col min="7" max="7" width="14.375" customWidth="1"/>
    <col min="8" max="8" width="13.875" style="1" customWidth="1"/>
    <col min="9" max="9" width="12.625" style="1" customWidth="1"/>
    <col min="10" max="10" width="13.625" customWidth="1"/>
    <col min="11" max="11" width="8.75" customWidth="1"/>
  </cols>
  <sheetData>
    <row r="1" ht="47.1" customHeight="1" spans="1:11">
      <c r="A1" s="2" t="s">
        <v>0</v>
      </c>
      <c r="B1" s="2"/>
      <c r="C1" s="2"/>
      <c r="D1" s="3"/>
      <c r="E1" s="2"/>
      <c r="F1" s="3"/>
      <c r="G1" s="3"/>
      <c r="H1" s="3"/>
      <c r="I1" s="3"/>
      <c r="J1" s="2"/>
      <c r="K1" s="2"/>
    </row>
    <row r="2" ht="30" customHeight="1" spans="1:11">
      <c r="A2" s="2"/>
      <c r="B2" s="2"/>
      <c r="C2" s="2"/>
      <c r="D2" s="3"/>
      <c r="E2" s="2"/>
      <c r="F2" s="3"/>
      <c r="G2" s="3"/>
      <c r="H2" s="3"/>
      <c r="I2" s="3"/>
      <c r="J2" s="2"/>
      <c r="K2" s="2"/>
    </row>
    <row r="3" ht="32.1" customHeight="1" spans="1:11">
      <c r="A3" s="4"/>
      <c r="B3" s="5"/>
      <c r="C3" s="5"/>
      <c r="D3" s="6" t="s">
        <v>1</v>
      </c>
      <c r="E3" s="7"/>
      <c r="F3" s="6"/>
      <c r="G3" s="8"/>
      <c r="H3" s="8"/>
      <c r="I3" s="8"/>
      <c r="J3" s="7"/>
      <c r="K3" s="7"/>
    </row>
    <row r="4" ht="28.5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10" t="s">
        <v>10</v>
      </c>
      <c r="J4" s="9" t="s">
        <v>11</v>
      </c>
      <c r="K4" s="9" t="s">
        <v>12</v>
      </c>
    </row>
    <row r="5" ht="35.1" customHeight="1" spans="1:11">
      <c r="A5" s="11">
        <v>1</v>
      </c>
      <c r="B5" s="12" t="s">
        <v>13</v>
      </c>
      <c r="C5" s="12" t="s">
        <v>14</v>
      </c>
      <c r="D5" s="13">
        <v>15.7</v>
      </c>
      <c r="E5" s="14"/>
      <c r="F5" s="14">
        <f>D5*380</f>
        <v>5966</v>
      </c>
      <c r="G5" s="12">
        <v>5170</v>
      </c>
      <c r="H5" s="15">
        <f>G5/380</f>
        <v>13.6052631578947</v>
      </c>
      <c r="I5" s="15">
        <f>IF(D5&gt;H5,H5,D5)</f>
        <v>13.6052631578947</v>
      </c>
      <c r="J5" s="21">
        <f>I5*190</f>
        <v>2585</v>
      </c>
      <c r="K5" s="14"/>
    </row>
    <row r="6" ht="35.1" customHeight="1" spans="1:11">
      <c r="A6" s="11">
        <v>2</v>
      </c>
      <c r="B6" s="12" t="s">
        <v>15</v>
      </c>
      <c r="C6" s="12" t="s">
        <v>16</v>
      </c>
      <c r="D6" s="16">
        <v>10</v>
      </c>
      <c r="E6" s="14"/>
      <c r="F6" s="14">
        <f t="shared" ref="F6:F37" si="0">D6*380</f>
        <v>3800</v>
      </c>
      <c r="G6" s="12">
        <v>2080</v>
      </c>
      <c r="H6" s="15">
        <f t="shared" ref="H6:H69" si="1">G6/380</f>
        <v>5.47368421052632</v>
      </c>
      <c r="I6" s="15">
        <f t="shared" ref="I6:I37" si="2">IF(D6&gt;H6,H6,D6)</f>
        <v>5.47368421052632</v>
      </c>
      <c r="J6" s="21">
        <f t="shared" ref="J6:J37" si="3">I6*190</f>
        <v>1040</v>
      </c>
      <c r="K6" s="14"/>
    </row>
    <row r="7" ht="35.1" customHeight="1" spans="1:11">
      <c r="A7" s="11">
        <v>3</v>
      </c>
      <c r="B7" s="12" t="s">
        <v>17</v>
      </c>
      <c r="C7" s="12" t="s">
        <v>18</v>
      </c>
      <c r="D7" s="13">
        <v>25.26</v>
      </c>
      <c r="E7" s="14"/>
      <c r="F7" s="14">
        <f t="shared" si="0"/>
        <v>9598.8</v>
      </c>
      <c r="G7" s="12">
        <v>3410</v>
      </c>
      <c r="H7" s="15">
        <f t="shared" si="1"/>
        <v>8.97368421052632</v>
      </c>
      <c r="I7" s="15">
        <f t="shared" si="2"/>
        <v>8.97368421052632</v>
      </c>
      <c r="J7" s="21">
        <f t="shared" si="3"/>
        <v>1705</v>
      </c>
      <c r="K7" s="14"/>
    </row>
    <row r="8" ht="35.1" customHeight="1" spans="1:11">
      <c r="A8" s="11">
        <v>4</v>
      </c>
      <c r="B8" s="12" t="s">
        <v>19</v>
      </c>
      <c r="C8" s="12" t="s">
        <v>14</v>
      </c>
      <c r="D8" s="13">
        <v>11</v>
      </c>
      <c r="E8" s="14"/>
      <c r="F8" s="14">
        <f t="shared" si="0"/>
        <v>4180</v>
      </c>
      <c r="G8" s="12">
        <v>4172</v>
      </c>
      <c r="H8" s="15">
        <f t="shared" si="1"/>
        <v>10.9789473684211</v>
      </c>
      <c r="I8" s="15">
        <f t="shared" si="2"/>
        <v>10.9789473684211</v>
      </c>
      <c r="J8" s="21">
        <f t="shared" si="3"/>
        <v>2086</v>
      </c>
      <c r="K8" s="14"/>
    </row>
    <row r="9" ht="35.1" customHeight="1" spans="1:11">
      <c r="A9" s="11">
        <v>5</v>
      </c>
      <c r="B9" s="12" t="s">
        <v>20</v>
      </c>
      <c r="C9" s="12" t="s">
        <v>18</v>
      </c>
      <c r="D9" s="13">
        <v>40</v>
      </c>
      <c r="E9" s="14"/>
      <c r="F9" s="14">
        <f t="shared" si="0"/>
        <v>15200</v>
      </c>
      <c r="G9" s="12">
        <v>14987</v>
      </c>
      <c r="H9" s="15">
        <f t="shared" si="1"/>
        <v>39.4394736842105</v>
      </c>
      <c r="I9" s="15">
        <f t="shared" si="2"/>
        <v>39.4394736842105</v>
      </c>
      <c r="J9" s="21">
        <f t="shared" si="3"/>
        <v>7493.5</v>
      </c>
      <c r="K9" s="14"/>
    </row>
    <row r="10" ht="35.1" customHeight="1" spans="1:11">
      <c r="A10" s="11">
        <v>6</v>
      </c>
      <c r="B10" s="12" t="s">
        <v>21</v>
      </c>
      <c r="C10" s="12" t="s">
        <v>16</v>
      </c>
      <c r="D10" s="17">
        <v>4</v>
      </c>
      <c r="E10" s="14"/>
      <c r="F10" s="14">
        <f t="shared" si="0"/>
        <v>1520</v>
      </c>
      <c r="G10" s="12">
        <v>1820</v>
      </c>
      <c r="H10" s="15">
        <f t="shared" si="1"/>
        <v>4.78947368421053</v>
      </c>
      <c r="I10" s="15">
        <f t="shared" si="2"/>
        <v>4</v>
      </c>
      <c r="J10" s="21">
        <f t="shared" si="3"/>
        <v>760</v>
      </c>
      <c r="K10" s="14"/>
    </row>
    <row r="11" ht="35.1" customHeight="1" spans="1:11">
      <c r="A11" s="11">
        <v>7</v>
      </c>
      <c r="B11" s="12" t="s">
        <v>22</v>
      </c>
      <c r="C11" s="12" t="s">
        <v>14</v>
      </c>
      <c r="D11" s="17">
        <v>5</v>
      </c>
      <c r="E11" s="14"/>
      <c r="F11" s="14">
        <f t="shared" si="0"/>
        <v>1900</v>
      </c>
      <c r="G11" s="12">
        <v>510</v>
      </c>
      <c r="H11" s="15">
        <f t="shared" si="1"/>
        <v>1.34210526315789</v>
      </c>
      <c r="I11" s="15">
        <f t="shared" si="2"/>
        <v>1.34210526315789</v>
      </c>
      <c r="J11" s="21">
        <f t="shared" si="3"/>
        <v>255</v>
      </c>
      <c r="K11" s="14"/>
    </row>
    <row r="12" ht="35.1" customHeight="1" spans="1:11">
      <c r="A12" s="11">
        <v>8</v>
      </c>
      <c r="B12" s="12" t="s">
        <v>23</v>
      </c>
      <c r="C12" s="12" t="s">
        <v>18</v>
      </c>
      <c r="D12" s="17">
        <v>10</v>
      </c>
      <c r="E12" s="14"/>
      <c r="F12" s="14">
        <f t="shared" si="0"/>
        <v>3800</v>
      </c>
      <c r="G12" s="12">
        <v>1420</v>
      </c>
      <c r="H12" s="15">
        <f t="shared" si="1"/>
        <v>3.73684210526316</v>
      </c>
      <c r="I12" s="15">
        <f t="shared" si="2"/>
        <v>3.73684210526316</v>
      </c>
      <c r="J12" s="21">
        <f t="shared" si="3"/>
        <v>710</v>
      </c>
      <c r="K12" s="14"/>
    </row>
    <row r="13" ht="35.1" customHeight="1" spans="1:11">
      <c r="A13" s="11">
        <v>9</v>
      </c>
      <c r="B13" s="12" t="s">
        <v>24</v>
      </c>
      <c r="C13" s="12" t="s">
        <v>18</v>
      </c>
      <c r="D13" s="17">
        <v>4</v>
      </c>
      <c r="E13" s="14"/>
      <c r="F13" s="14">
        <f t="shared" si="0"/>
        <v>1520</v>
      </c>
      <c r="G13" s="12">
        <v>1390</v>
      </c>
      <c r="H13" s="15">
        <f t="shared" si="1"/>
        <v>3.65789473684211</v>
      </c>
      <c r="I13" s="15">
        <f t="shared" si="2"/>
        <v>3.65789473684211</v>
      </c>
      <c r="J13" s="21">
        <f t="shared" si="3"/>
        <v>695</v>
      </c>
      <c r="K13" s="14"/>
    </row>
    <row r="14" ht="35.1" customHeight="1" spans="1:11">
      <c r="A14" s="11">
        <v>10</v>
      </c>
      <c r="B14" s="12" t="s">
        <v>25</v>
      </c>
      <c r="C14" s="12" t="s">
        <v>16</v>
      </c>
      <c r="D14" s="16">
        <v>10</v>
      </c>
      <c r="E14" s="14"/>
      <c r="F14" s="14">
        <f t="shared" si="0"/>
        <v>3800</v>
      </c>
      <c r="G14" s="12">
        <v>3377</v>
      </c>
      <c r="H14" s="15">
        <f t="shared" si="1"/>
        <v>8.88684210526316</v>
      </c>
      <c r="I14" s="15">
        <f t="shared" si="2"/>
        <v>8.88684210526316</v>
      </c>
      <c r="J14" s="21">
        <f t="shared" si="3"/>
        <v>1688.5</v>
      </c>
      <c r="K14" s="14"/>
    </row>
    <row r="15" ht="35.1" customHeight="1" spans="1:11">
      <c r="A15" s="11">
        <v>11</v>
      </c>
      <c r="B15" s="12" t="s">
        <v>26</v>
      </c>
      <c r="C15" s="12" t="s">
        <v>18</v>
      </c>
      <c r="D15" s="13">
        <v>30.76</v>
      </c>
      <c r="E15" s="14"/>
      <c r="F15" s="14">
        <f t="shared" si="0"/>
        <v>11688.8</v>
      </c>
      <c r="G15" s="12">
        <v>11635</v>
      </c>
      <c r="H15" s="15">
        <f t="shared" si="1"/>
        <v>30.6184210526316</v>
      </c>
      <c r="I15" s="15">
        <f t="shared" si="2"/>
        <v>30.6184210526316</v>
      </c>
      <c r="J15" s="21">
        <f t="shared" si="3"/>
        <v>5817.5</v>
      </c>
      <c r="K15" s="14"/>
    </row>
    <row r="16" ht="35.1" customHeight="1" spans="1:11">
      <c r="A16" s="11">
        <v>12</v>
      </c>
      <c r="B16" s="12" t="s">
        <v>27</v>
      </c>
      <c r="C16" s="12" t="s">
        <v>14</v>
      </c>
      <c r="D16" s="17">
        <v>14</v>
      </c>
      <c r="E16" s="14"/>
      <c r="F16" s="14">
        <f t="shared" si="0"/>
        <v>5320</v>
      </c>
      <c r="G16" s="12">
        <v>1866</v>
      </c>
      <c r="H16" s="15">
        <f t="shared" si="1"/>
        <v>4.91052631578947</v>
      </c>
      <c r="I16" s="15">
        <f t="shared" si="2"/>
        <v>4.91052631578947</v>
      </c>
      <c r="J16" s="21">
        <f t="shared" si="3"/>
        <v>933</v>
      </c>
      <c r="K16" s="14"/>
    </row>
    <row r="17" ht="35.1" customHeight="1" spans="1:11">
      <c r="A17" s="11">
        <v>13</v>
      </c>
      <c r="B17" s="12" t="s">
        <v>28</v>
      </c>
      <c r="C17" s="12" t="s">
        <v>18</v>
      </c>
      <c r="D17" s="17">
        <v>10</v>
      </c>
      <c r="E17" s="14"/>
      <c r="F17" s="14">
        <f t="shared" si="0"/>
        <v>3800</v>
      </c>
      <c r="G17" s="12">
        <v>2870</v>
      </c>
      <c r="H17" s="15">
        <f t="shared" si="1"/>
        <v>7.55263157894737</v>
      </c>
      <c r="I17" s="15">
        <f t="shared" si="2"/>
        <v>7.55263157894737</v>
      </c>
      <c r="J17" s="21">
        <f t="shared" si="3"/>
        <v>1435</v>
      </c>
      <c r="K17" s="14"/>
    </row>
    <row r="18" ht="35.1" customHeight="1" spans="1:11">
      <c r="A18" s="11">
        <v>14</v>
      </c>
      <c r="B18" s="12" t="s">
        <v>29</v>
      </c>
      <c r="C18" s="12" t="s">
        <v>18</v>
      </c>
      <c r="D18" s="13">
        <v>36.2</v>
      </c>
      <c r="E18" s="14"/>
      <c r="F18" s="14">
        <f t="shared" si="0"/>
        <v>13756</v>
      </c>
      <c r="G18" s="12">
        <v>2040</v>
      </c>
      <c r="H18" s="15">
        <f t="shared" si="1"/>
        <v>5.36842105263158</v>
      </c>
      <c r="I18" s="15">
        <f t="shared" si="2"/>
        <v>5.36842105263158</v>
      </c>
      <c r="J18" s="21">
        <f t="shared" si="3"/>
        <v>1020</v>
      </c>
      <c r="K18" s="14"/>
    </row>
    <row r="19" ht="35.1" customHeight="1" spans="1:11">
      <c r="A19" s="11">
        <v>15</v>
      </c>
      <c r="B19" s="12" t="s">
        <v>30</v>
      </c>
      <c r="C19" s="12" t="s">
        <v>14</v>
      </c>
      <c r="D19" s="13">
        <v>29</v>
      </c>
      <c r="E19" s="14"/>
      <c r="F19" s="14">
        <f t="shared" si="0"/>
        <v>11020</v>
      </c>
      <c r="G19" s="12">
        <v>11166</v>
      </c>
      <c r="H19" s="15">
        <f t="shared" si="1"/>
        <v>29.3842105263158</v>
      </c>
      <c r="I19" s="15">
        <f t="shared" si="2"/>
        <v>29</v>
      </c>
      <c r="J19" s="21">
        <f t="shared" si="3"/>
        <v>5510</v>
      </c>
      <c r="K19" s="14"/>
    </row>
    <row r="20" ht="35.1" customHeight="1" spans="1:11">
      <c r="A20" s="11">
        <v>16</v>
      </c>
      <c r="B20" s="12" t="s">
        <v>31</v>
      </c>
      <c r="C20" s="12" t="s">
        <v>18</v>
      </c>
      <c r="D20" s="13">
        <v>71</v>
      </c>
      <c r="E20" s="14"/>
      <c r="F20" s="14">
        <f t="shared" si="0"/>
        <v>26980</v>
      </c>
      <c r="G20" s="12">
        <v>24061</v>
      </c>
      <c r="H20" s="15">
        <f t="shared" si="1"/>
        <v>63.3184210526316</v>
      </c>
      <c r="I20" s="15">
        <f t="shared" si="2"/>
        <v>63.3184210526316</v>
      </c>
      <c r="J20" s="21">
        <f t="shared" si="3"/>
        <v>12030.5</v>
      </c>
      <c r="K20" s="14"/>
    </row>
    <row r="21" ht="35.1" customHeight="1" spans="1:11">
      <c r="A21" s="11">
        <v>17</v>
      </c>
      <c r="B21" s="12" t="s">
        <v>32</v>
      </c>
      <c r="C21" s="12" t="s">
        <v>14</v>
      </c>
      <c r="D21" s="17">
        <v>22</v>
      </c>
      <c r="E21" s="14"/>
      <c r="F21" s="14">
        <f t="shared" si="0"/>
        <v>8360</v>
      </c>
      <c r="G21" s="12">
        <v>2600</v>
      </c>
      <c r="H21" s="15">
        <f t="shared" si="1"/>
        <v>6.84210526315789</v>
      </c>
      <c r="I21" s="15">
        <f t="shared" si="2"/>
        <v>6.84210526315789</v>
      </c>
      <c r="J21" s="21">
        <f t="shared" si="3"/>
        <v>1300</v>
      </c>
      <c r="K21" s="14"/>
    </row>
    <row r="22" ht="35.1" customHeight="1" spans="1:11">
      <c r="A22" s="11">
        <v>18</v>
      </c>
      <c r="B22" s="12" t="s">
        <v>33</v>
      </c>
      <c r="C22" s="12" t="s">
        <v>18</v>
      </c>
      <c r="D22" s="13">
        <v>14.5</v>
      </c>
      <c r="E22" s="14"/>
      <c r="F22" s="14">
        <f t="shared" si="0"/>
        <v>5510</v>
      </c>
      <c r="G22" s="12">
        <v>3781</v>
      </c>
      <c r="H22" s="15">
        <f t="shared" si="1"/>
        <v>9.95</v>
      </c>
      <c r="I22" s="15">
        <f t="shared" si="2"/>
        <v>9.95</v>
      </c>
      <c r="J22" s="21">
        <f t="shared" si="3"/>
        <v>1890.5</v>
      </c>
      <c r="K22" s="14"/>
    </row>
    <row r="23" ht="35.1" customHeight="1" spans="1:11">
      <c r="A23" s="11">
        <v>19</v>
      </c>
      <c r="B23" s="12" t="s">
        <v>34</v>
      </c>
      <c r="C23" s="12" t="s">
        <v>35</v>
      </c>
      <c r="D23" s="17">
        <v>120</v>
      </c>
      <c r="E23" s="14"/>
      <c r="F23" s="14">
        <f t="shared" si="0"/>
        <v>45600</v>
      </c>
      <c r="G23" s="12">
        <v>38757</v>
      </c>
      <c r="H23" s="15">
        <f t="shared" si="1"/>
        <v>101.992105263158</v>
      </c>
      <c r="I23" s="15">
        <f t="shared" si="2"/>
        <v>101.992105263158</v>
      </c>
      <c r="J23" s="21">
        <f t="shared" si="3"/>
        <v>19378.5</v>
      </c>
      <c r="K23" s="14"/>
    </row>
    <row r="24" ht="35.1" customHeight="1" spans="1:11">
      <c r="A24" s="11">
        <v>20</v>
      </c>
      <c r="B24" s="12" t="s">
        <v>36</v>
      </c>
      <c r="C24" s="12" t="s">
        <v>14</v>
      </c>
      <c r="D24" s="17">
        <v>45</v>
      </c>
      <c r="E24" s="14"/>
      <c r="F24" s="14">
        <f t="shared" si="0"/>
        <v>17100</v>
      </c>
      <c r="G24" s="12">
        <v>16294</v>
      </c>
      <c r="H24" s="15">
        <f t="shared" si="1"/>
        <v>42.8789473684211</v>
      </c>
      <c r="I24" s="15">
        <f t="shared" si="2"/>
        <v>42.8789473684211</v>
      </c>
      <c r="J24" s="21">
        <f t="shared" si="3"/>
        <v>8147</v>
      </c>
      <c r="K24" s="14"/>
    </row>
    <row r="25" ht="35.1" customHeight="1" spans="1:11">
      <c r="A25" s="11">
        <v>21</v>
      </c>
      <c r="B25" s="12" t="s">
        <v>37</v>
      </c>
      <c r="C25" s="12" t="s">
        <v>14</v>
      </c>
      <c r="D25" s="13">
        <v>66</v>
      </c>
      <c r="E25" s="14"/>
      <c r="F25" s="14">
        <f t="shared" si="0"/>
        <v>25080</v>
      </c>
      <c r="G25" s="12">
        <v>24847</v>
      </c>
      <c r="H25" s="15">
        <f t="shared" si="1"/>
        <v>65.3868421052632</v>
      </c>
      <c r="I25" s="15">
        <f t="shared" si="2"/>
        <v>65.3868421052632</v>
      </c>
      <c r="J25" s="21">
        <f t="shared" si="3"/>
        <v>12423.5</v>
      </c>
      <c r="K25" s="14"/>
    </row>
    <row r="26" ht="35.1" customHeight="1" spans="1:11">
      <c r="A26" s="11">
        <v>22</v>
      </c>
      <c r="B26" s="12" t="s">
        <v>38</v>
      </c>
      <c r="C26" s="12" t="s">
        <v>18</v>
      </c>
      <c r="D26" s="13">
        <v>46.6</v>
      </c>
      <c r="E26" s="14"/>
      <c r="F26" s="14">
        <f t="shared" si="0"/>
        <v>17708</v>
      </c>
      <c r="G26" s="12">
        <v>17457</v>
      </c>
      <c r="H26" s="15">
        <f t="shared" si="1"/>
        <v>45.9394736842105</v>
      </c>
      <c r="I26" s="15">
        <f t="shared" si="2"/>
        <v>45.9394736842105</v>
      </c>
      <c r="J26" s="21">
        <f t="shared" si="3"/>
        <v>8728.5</v>
      </c>
      <c r="K26" s="14"/>
    </row>
    <row r="27" ht="35.1" customHeight="1" spans="1:11">
      <c r="A27" s="11">
        <v>23</v>
      </c>
      <c r="B27" s="12" t="s">
        <v>39</v>
      </c>
      <c r="C27" s="12" t="s">
        <v>14</v>
      </c>
      <c r="D27" s="17">
        <v>8</v>
      </c>
      <c r="E27" s="14"/>
      <c r="F27" s="14">
        <f t="shared" si="0"/>
        <v>3040</v>
      </c>
      <c r="G27" s="12">
        <v>1380</v>
      </c>
      <c r="H27" s="15">
        <f t="shared" si="1"/>
        <v>3.63157894736842</v>
      </c>
      <c r="I27" s="15">
        <f t="shared" si="2"/>
        <v>3.63157894736842</v>
      </c>
      <c r="J27" s="21">
        <f t="shared" si="3"/>
        <v>690</v>
      </c>
      <c r="K27" s="14"/>
    </row>
    <row r="28" ht="35.1" customHeight="1" spans="1:11">
      <c r="A28" s="11">
        <v>24</v>
      </c>
      <c r="B28" s="12" t="s">
        <v>40</v>
      </c>
      <c r="C28" s="12" t="s">
        <v>14</v>
      </c>
      <c r="D28" s="17">
        <v>40</v>
      </c>
      <c r="E28" s="14"/>
      <c r="F28" s="14">
        <f t="shared" si="0"/>
        <v>15200</v>
      </c>
      <c r="G28" s="12">
        <v>15312</v>
      </c>
      <c r="H28" s="15">
        <f t="shared" si="1"/>
        <v>40.2947368421053</v>
      </c>
      <c r="I28" s="15">
        <f t="shared" si="2"/>
        <v>40</v>
      </c>
      <c r="J28" s="21">
        <f t="shared" si="3"/>
        <v>7600</v>
      </c>
      <c r="K28" s="14"/>
    </row>
    <row r="29" ht="35.1" customHeight="1" spans="1:11">
      <c r="A29" s="11">
        <v>25</v>
      </c>
      <c r="B29" s="12" t="s">
        <v>41</v>
      </c>
      <c r="C29" s="12" t="s">
        <v>18</v>
      </c>
      <c r="D29" s="17">
        <v>7</v>
      </c>
      <c r="E29" s="14"/>
      <c r="F29" s="14">
        <f t="shared" si="0"/>
        <v>2660</v>
      </c>
      <c r="G29" s="12">
        <v>1477</v>
      </c>
      <c r="H29" s="15">
        <f t="shared" si="1"/>
        <v>3.88684210526316</v>
      </c>
      <c r="I29" s="15">
        <f t="shared" si="2"/>
        <v>3.88684210526316</v>
      </c>
      <c r="J29" s="21">
        <f t="shared" si="3"/>
        <v>738.5</v>
      </c>
      <c r="K29" s="14"/>
    </row>
    <row r="30" ht="35.1" customHeight="1" spans="1:11">
      <c r="A30" s="11">
        <v>26</v>
      </c>
      <c r="B30" s="12" t="s">
        <v>42</v>
      </c>
      <c r="C30" s="12" t="s">
        <v>18</v>
      </c>
      <c r="D30" s="17">
        <v>15</v>
      </c>
      <c r="E30" s="14"/>
      <c r="F30" s="14">
        <f t="shared" si="0"/>
        <v>5700</v>
      </c>
      <c r="G30" s="12">
        <v>5350</v>
      </c>
      <c r="H30" s="15">
        <f t="shared" si="1"/>
        <v>14.0789473684211</v>
      </c>
      <c r="I30" s="15">
        <f t="shared" si="2"/>
        <v>14.0789473684211</v>
      </c>
      <c r="J30" s="21">
        <f t="shared" si="3"/>
        <v>2675</v>
      </c>
      <c r="K30" s="14"/>
    </row>
    <row r="31" ht="35.1" customHeight="1" spans="1:11">
      <c r="A31" s="11">
        <v>27</v>
      </c>
      <c r="B31" s="12" t="s">
        <v>43</v>
      </c>
      <c r="C31" s="12" t="s">
        <v>16</v>
      </c>
      <c r="D31" s="17">
        <v>5</v>
      </c>
      <c r="E31" s="14"/>
      <c r="F31" s="14">
        <f t="shared" si="0"/>
        <v>1900</v>
      </c>
      <c r="G31" s="12">
        <v>1805</v>
      </c>
      <c r="H31" s="15">
        <f t="shared" si="1"/>
        <v>4.75</v>
      </c>
      <c r="I31" s="15">
        <f t="shared" si="2"/>
        <v>4.75</v>
      </c>
      <c r="J31" s="21">
        <f t="shared" si="3"/>
        <v>902.5</v>
      </c>
      <c r="K31" s="14"/>
    </row>
    <row r="32" ht="35.1" customHeight="1" spans="1:11">
      <c r="A32" s="11">
        <v>28</v>
      </c>
      <c r="B32" s="12" t="s">
        <v>44</v>
      </c>
      <c r="C32" s="12" t="s">
        <v>14</v>
      </c>
      <c r="D32" s="17">
        <v>7</v>
      </c>
      <c r="E32" s="14"/>
      <c r="F32" s="14">
        <f t="shared" si="0"/>
        <v>2660</v>
      </c>
      <c r="G32" s="12">
        <v>2327</v>
      </c>
      <c r="H32" s="15">
        <f t="shared" si="1"/>
        <v>6.12368421052632</v>
      </c>
      <c r="I32" s="15">
        <f t="shared" si="2"/>
        <v>6.12368421052632</v>
      </c>
      <c r="J32" s="21">
        <f t="shared" si="3"/>
        <v>1163.5</v>
      </c>
      <c r="K32" s="14"/>
    </row>
    <row r="33" ht="35.1" customHeight="1" spans="1:11">
      <c r="A33" s="11">
        <v>29</v>
      </c>
      <c r="B33" s="12" t="s">
        <v>45</v>
      </c>
      <c r="C33" s="12" t="s">
        <v>14</v>
      </c>
      <c r="D33" s="14">
        <v>55</v>
      </c>
      <c r="E33" s="14"/>
      <c r="F33" s="14">
        <f t="shared" si="0"/>
        <v>20900</v>
      </c>
      <c r="G33" s="12">
        <v>19821</v>
      </c>
      <c r="H33" s="15">
        <f t="shared" si="1"/>
        <v>52.1605263157895</v>
      </c>
      <c r="I33" s="15">
        <f t="shared" si="2"/>
        <v>52.1605263157895</v>
      </c>
      <c r="J33" s="21">
        <f t="shared" si="3"/>
        <v>9910.5</v>
      </c>
      <c r="K33" s="14"/>
    </row>
    <row r="34" ht="35.1" customHeight="1" spans="1:11">
      <c r="A34" s="11">
        <v>30</v>
      </c>
      <c r="B34" s="12" t="s">
        <v>46</v>
      </c>
      <c r="C34" s="12" t="s">
        <v>14</v>
      </c>
      <c r="D34" s="13">
        <v>15</v>
      </c>
      <c r="E34" s="14"/>
      <c r="F34" s="14">
        <f t="shared" si="0"/>
        <v>5700</v>
      </c>
      <c r="G34" s="12">
        <v>2596</v>
      </c>
      <c r="H34" s="15">
        <f t="shared" si="1"/>
        <v>6.83157894736842</v>
      </c>
      <c r="I34" s="15">
        <f t="shared" si="2"/>
        <v>6.83157894736842</v>
      </c>
      <c r="J34" s="21">
        <f t="shared" si="3"/>
        <v>1298</v>
      </c>
      <c r="K34" s="14"/>
    </row>
    <row r="35" ht="35.1" customHeight="1" spans="1:11">
      <c r="A35" s="11">
        <v>31</v>
      </c>
      <c r="B35" s="12" t="s">
        <v>47</v>
      </c>
      <c r="C35" s="12" t="s">
        <v>18</v>
      </c>
      <c r="D35" s="13">
        <v>25.56</v>
      </c>
      <c r="E35" s="14"/>
      <c r="F35" s="14">
        <f t="shared" si="0"/>
        <v>9712.8</v>
      </c>
      <c r="G35" s="12">
        <v>3054</v>
      </c>
      <c r="H35" s="15">
        <f t="shared" si="1"/>
        <v>8.03684210526316</v>
      </c>
      <c r="I35" s="15">
        <f t="shared" si="2"/>
        <v>8.03684210526316</v>
      </c>
      <c r="J35" s="21">
        <f t="shared" si="3"/>
        <v>1527</v>
      </c>
      <c r="K35" s="14"/>
    </row>
    <row r="36" ht="35.1" customHeight="1" spans="1:11">
      <c r="A36" s="11">
        <v>32</v>
      </c>
      <c r="B36" s="12" t="s">
        <v>48</v>
      </c>
      <c r="C36" s="12" t="s">
        <v>14</v>
      </c>
      <c r="D36" s="13">
        <v>25</v>
      </c>
      <c r="E36" s="14"/>
      <c r="F36" s="14">
        <f t="shared" si="0"/>
        <v>9500</v>
      </c>
      <c r="G36" s="12">
        <v>7110</v>
      </c>
      <c r="H36" s="15">
        <f t="shared" si="1"/>
        <v>18.7105263157895</v>
      </c>
      <c r="I36" s="15">
        <f t="shared" si="2"/>
        <v>18.7105263157895</v>
      </c>
      <c r="J36" s="21">
        <f t="shared" si="3"/>
        <v>3555</v>
      </c>
      <c r="K36" s="14"/>
    </row>
    <row r="37" ht="35.1" customHeight="1" spans="1:11">
      <c r="A37" s="11">
        <v>33</v>
      </c>
      <c r="B37" s="12" t="s">
        <v>49</v>
      </c>
      <c r="C37" s="12" t="s">
        <v>18</v>
      </c>
      <c r="D37" s="17">
        <v>28.92</v>
      </c>
      <c r="E37" s="14"/>
      <c r="F37" s="14">
        <f t="shared" si="0"/>
        <v>10989.6</v>
      </c>
      <c r="G37" s="12">
        <v>11677</v>
      </c>
      <c r="H37" s="15">
        <f t="shared" si="1"/>
        <v>30.7289473684211</v>
      </c>
      <c r="I37" s="15">
        <f t="shared" si="2"/>
        <v>28.92</v>
      </c>
      <c r="J37" s="21">
        <f t="shared" si="3"/>
        <v>5494.8</v>
      </c>
      <c r="K37" s="14"/>
    </row>
    <row r="38" ht="35.1" customHeight="1" spans="1:11">
      <c r="A38" s="11">
        <v>34</v>
      </c>
      <c r="B38" s="12" t="s">
        <v>50</v>
      </c>
      <c r="C38" s="12" t="s">
        <v>16</v>
      </c>
      <c r="D38" s="16">
        <v>30</v>
      </c>
      <c r="E38" s="14"/>
      <c r="F38" s="14">
        <f t="shared" ref="F38:F77" si="4">D38*380</f>
        <v>11400</v>
      </c>
      <c r="G38" s="12">
        <v>11177</v>
      </c>
      <c r="H38" s="15">
        <f t="shared" si="1"/>
        <v>29.4131578947368</v>
      </c>
      <c r="I38" s="15">
        <f t="shared" ref="I38:I77" si="5">IF(D38&gt;H38,H38,D38)</f>
        <v>29.4131578947368</v>
      </c>
      <c r="J38" s="21">
        <f t="shared" ref="J38:J77" si="6">I38*190</f>
        <v>5588.5</v>
      </c>
      <c r="K38" s="14"/>
    </row>
    <row r="39" ht="35.1" customHeight="1" spans="1:11">
      <c r="A39" s="11">
        <v>35</v>
      </c>
      <c r="B39" s="12" t="s">
        <v>51</v>
      </c>
      <c r="C39" s="12" t="s">
        <v>18</v>
      </c>
      <c r="D39" s="18">
        <v>58</v>
      </c>
      <c r="E39" s="14"/>
      <c r="F39" s="14">
        <f t="shared" si="4"/>
        <v>22040</v>
      </c>
      <c r="G39" s="12">
        <v>22230</v>
      </c>
      <c r="H39" s="15">
        <f t="shared" si="1"/>
        <v>58.5</v>
      </c>
      <c r="I39" s="15">
        <f t="shared" si="5"/>
        <v>58</v>
      </c>
      <c r="J39" s="21">
        <f t="shared" si="6"/>
        <v>11020</v>
      </c>
      <c r="K39" s="14"/>
    </row>
    <row r="40" ht="35.1" customHeight="1" spans="1:11">
      <c r="A40" s="11">
        <v>36</v>
      </c>
      <c r="B40" s="12" t="s">
        <v>52</v>
      </c>
      <c r="C40" s="12" t="s">
        <v>18</v>
      </c>
      <c r="D40" s="18">
        <v>26</v>
      </c>
      <c r="E40" s="14"/>
      <c r="F40" s="14">
        <f t="shared" si="4"/>
        <v>9880</v>
      </c>
      <c r="G40" s="12">
        <v>9834</v>
      </c>
      <c r="H40" s="15">
        <f t="shared" si="1"/>
        <v>25.8789473684211</v>
      </c>
      <c r="I40" s="15">
        <f t="shared" si="5"/>
        <v>25.8789473684211</v>
      </c>
      <c r="J40" s="21">
        <f t="shared" si="6"/>
        <v>4917</v>
      </c>
      <c r="K40" s="14"/>
    </row>
    <row r="41" ht="35.1" customHeight="1" spans="1:11">
      <c r="A41" s="11">
        <v>37</v>
      </c>
      <c r="B41" s="12" t="s">
        <v>53</v>
      </c>
      <c r="C41" s="12" t="s">
        <v>14</v>
      </c>
      <c r="D41" s="14">
        <v>25</v>
      </c>
      <c r="E41" s="14"/>
      <c r="F41" s="14">
        <f t="shared" si="4"/>
        <v>9500</v>
      </c>
      <c r="G41" s="12">
        <v>3091</v>
      </c>
      <c r="H41" s="15">
        <f t="shared" si="1"/>
        <v>8.13421052631579</v>
      </c>
      <c r="I41" s="15">
        <f t="shared" si="5"/>
        <v>8.13421052631579</v>
      </c>
      <c r="J41" s="21">
        <f t="shared" si="6"/>
        <v>1545.5</v>
      </c>
      <c r="K41" s="14"/>
    </row>
    <row r="42" ht="35.1" customHeight="1" spans="1:11">
      <c r="A42" s="11">
        <v>38</v>
      </c>
      <c r="B42" s="12" t="s">
        <v>54</v>
      </c>
      <c r="C42" s="12" t="s">
        <v>18</v>
      </c>
      <c r="D42" s="17">
        <v>21.11</v>
      </c>
      <c r="E42" s="14"/>
      <c r="F42" s="14">
        <f t="shared" si="4"/>
        <v>8021.8</v>
      </c>
      <c r="G42" s="12">
        <v>8076</v>
      </c>
      <c r="H42" s="15">
        <f t="shared" si="1"/>
        <v>21.2526315789474</v>
      </c>
      <c r="I42" s="15">
        <f t="shared" si="5"/>
        <v>21.11</v>
      </c>
      <c r="J42" s="21">
        <f t="shared" si="6"/>
        <v>4010.9</v>
      </c>
      <c r="K42" s="14"/>
    </row>
    <row r="43" ht="35.1" customHeight="1" spans="1:11">
      <c r="A43" s="11">
        <v>39</v>
      </c>
      <c r="B43" s="12" t="s">
        <v>55</v>
      </c>
      <c r="C43" s="12" t="s">
        <v>16</v>
      </c>
      <c r="D43" s="18">
        <v>130</v>
      </c>
      <c r="E43" s="14"/>
      <c r="F43" s="14">
        <f t="shared" si="4"/>
        <v>49400</v>
      </c>
      <c r="G43" s="12">
        <v>47748</v>
      </c>
      <c r="H43" s="15">
        <f t="shared" si="1"/>
        <v>125.652631578947</v>
      </c>
      <c r="I43" s="15">
        <f t="shared" si="5"/>
        <v>125.652631578947</v>
      </c>
      <c r="J43" s="21">
        <f t="shared" si="6"/>
        <v>23874</v>
      </c>
      <c r="K43" s="14"/>
    </row>
    <row r="44" ht="35.1" customHeight="1" spans="1:11">
      <c r="A44" s="11">
        <v>40</v>
      </c>
      <c r="B44" s="12" t="s">
        <v>56</v>
      </c>
      <c r="C44" s="12" t="s">
        <v>18</v>
      </c>
      <c r="D44" s="17">
        <v>18</v>
      </c>
      <c r="E44" s="14"/>
      <c r="F44" s="14">
        <f t="shared" si="4"/>
        <v>6840</v>
      </c>
      <c r="G44" s="12">
        <v>6462</v>
      </c>
      <c r="H44" s="15">
        <f t="shared" si="1"/>
        <v>17.0052631578947</v>
      </c>
      <c r="I44" s="15">
        <f t="shared" si="5"/>
        <v>17.0052631578947</v>
      </c>
      <c r="J44" s="21">
        <f t="shared" si="6"/>
        <v>3231</v>
      </c>
      <c r="K44" s="14"/>
    </row>
    <row r="45" ht="35.1" customHeight="1" spans="1:11">
      <c r="A45" s="11">
        <v>41</v>
      </c>
      <c r="B45" s="12" t="s">
        <v>57</v>
      </c>
      <c r="C45" s="12" t="s">
        <v>14</v>
      </c>
      <c r="D45" s="17">
        <v>8</v>
      </c>
      <c r="E45" s="14"/>
      <c r="F45" s="14">
        <f t="shared" si="4"/>
        <v>3040</v>
      </c>
      <c r="G45" s="12">
        <v>2557</v>
      </c>
      <c r="H45" s="15">
        <f t="shared" si="1"/>
        <v>6.72894736842105</v>
      </c>
      <c r="I45" s="15">
        <f t="shared" si="5"/>
        <v>6.72894736842105</v>
      </c>
      <c r="J45" s="21">
        <f t="shared" si="6"/>
        <v>1278.5</v>
      </c>
      <c r="K45" s="14"/>
    </row>
    <row r="46" ht="35.1" customHeight="1" spans="1:11">
      <c r="A46" s="11">
        <v>42</v>
      </c>
      <c r="B46" s="12" t="s">
        <v>58</v>
      </c>
      <c r="C46" s="12" t="s">
        <v>14</v>
      </c>
      <c r="D46" s="17">
        <v>13</v>
      </c>
      <c r="E46" s="14"/>
      <c r="F46" s="14">
        <f t="shared" si="4"/>
        <v>4940</v>
      </c>
      <c r="G46" s="12">
        <v>3880</v>
      </c>
      <c r="H46" s="15">
        <f t="shared" si="1"/>
        <v>10.2105263157895</v>
      </c>
      <c r="I46" s="15">
        <f t="shared" si="5"/>
        <v>10.2105263157895</v>
      </c>
      <c r="J46" s="21">
        <f t="shared" si="6"/>
        <v>1940</v>
      </c>
      <c r="K46" s="14"/>
    </row>
    <row r="47" ht="35.1" customHeight="1" spans="1:11">
      <c r="A47" s="11">
        <v>43</v>
      </c>
      <c r="B47" s="12" t="s">
        <v>59</v>
      </c>
      <c r="C47" s="12" t="s">
        <v>60</v>
      </c>
      <c r="D47" s="17">
        <v>95</v>
      </c>
      <c r="E47" s="14"/>
      <c r="F47" s="14">
        <f t="shared" si="4"/>
        <v>36100</v>
      </c>
      <c r="G47" s="12">
        <v>38642</v>
      </c>
      <c r="H47" s="15">
        <f t="shared" si="1"/>
        <v>101.689473684211</v>
      </c>
      <c r="I47" s="15">
        <f t="shared" si="5"/>
        <v>95</v>
      </c>
      <c r="J47" s="21">
        <f t="shared" si="6"/>
        <v>18050</v>
      </c>
      <c r="K47" s="14"/>
    </row>
    <row r="48" ht="35.1" customHeight="1" spans="1:11">
      <c r="A48" s="11">
        <v>44</v>
      </c>
      <c r="B48" s="12" t="s">
        <v>61</v>
      </c>
      <c r="C48" s="12" t="s">
        <v>16</v>
      </c>
      <c r="D48" s="17">
        <v>13</v>
      </c>
      <c r="E48" s="14"/>
      <c r="F48" s="14">
        <f t="shared" si="4"/>
        <v>4940</v>
      </c>
      <c r="G48" s="12">
        <v>4276</v>
      </c>
      <c r="H48" s="15">
        <f t="shared" si="1"/>
        <v>11.2526315789474</v>
      </c>
      <c r="I48" s="15">
        <f t="shared" si="5"/>
        <v>11.2526315789474</v>
      </c>
      <c r="J48" s="21">
        <f t="shared" si="6"/>
        <v>2138</v>
      </c>
      <c r="K48" s="14"/>
    </row>
    <row r="49" ht="35.1" customHeight="1" spans="1:11">
      <c r="A49" s="11">
        <v>45</v>
      </c>
      <c r="B49" s="12" t="s">
        <v>62</v>
      </c>
      <c r="C49" s="12" t="s">
        <v>18</v>
      </c>
      <c r="D49" s="13">
        <v>31</v>
      </c>
      <c r="E49" s="14"/>
      <c r="F49" s="14">
        <f t="shared" si="4"/>
        <v>11780</v>
      </c>
      <c r="G49" s="12">
        <v>11736</v>
      </c>
      <c r="H49" s="15">
        <f t="shared" si="1"/>
        <v>30.8842105263158</v>
      </c>
      <c r="I49" s="15">
        <f t="shared" si="5"/>
        <v>30.8842105263158</v>
      </c>
      <c r="J49" s="21">
        <f t="shared" si="6"/>
        <v>5868</v>
      </c>
      <c r="K49" s="14"/>
    </row>
    <row r="50" ht="35.1" customHeight="1" spans="1:11">
      <c r="A50" s="11">
        <v>46</v>
      </c>
      <c r="B50" s="12" t="s">
        <v>63</v>
      </c>
      <c r="C50" s="12" t="s">
        <v>14</v>
      </c>
      <c r="D50" s="13">
        <v>14.5</v>
      </c>
      <c r="E50" s="14"/>
      <c r="F50" s="14">
        <f t="shared" si="4"/>
        <v>5510</v>
      </c>
      <c r="G50" s="12">
        <v>1160</v>
      </c>
      <c r="H50" s="15">
        <f t="shared" si="1"/>
        <v>3.05263157894737</v>
      </c>
      <c r="I50" s="15">
        <f t="shared" si="5"/>
        <v>3.05263157894737</v>
      </c>
      <c r="J50" s="21">
        <f t="shared" si="6"/>
        <v>580</v>
      </c>
      <c r="K50" s="14"/>
    </row>
    <row r="51" ht="35.1" customHeight="1" spans="1:11">
      <c r="A51" s="11">
        <v>47</v>
      </c>
      <c r="B51" s="12" t="s">
        <v>64</v>
      </c>
      <c r="C51" s="12" t="s">
        <v>16</v>
      </c>
      <c r="D51" s="14">
        <v>91</v>
      </c>
      <c r="E51" s="14"/>
      <c r="F51" s="14">
        <f t="shared" si="4"/>
        <v>34580</v>
      </c>
      <c r="G51" s="12">
        <v>27655</v>
      </c>
      <c r="H51" s="15">
        <f t="shared" si="1"/>
        <v>72.7763157894737</v>
      </c>
      <c r="I51" s="15">
        <f t="shared" si="5"/>
        <v>72.7763157894737</v>
      </c>
      <c r="J51" s="21">
        <f t="shared" si="6"/>
        <v>13827.5</v>
      </c>
      <c r="K51" s="14"/>
    </row>
    <row r="52" ht="35.1" customHeight="1" spans="1:11">
      <c r="A52" s="11">
        <v>48</v>
      </c>
      <c r="B52" s="12" t="s">
        <v>65</v>
      </c>
      <c r="C52" s="12" t="s">
        <v>18</v>
      </c>
      <c r="D52" s="13">
        <v>16</v>
      </c>
      <c r="E52" s="14"/>
      <c r="F52" s="14">
        <f t="shared" si="4"/>
        <v>6080</v>
      </c>
      <c r="G52" s="12">
        <v>4316</v>
      </c>
      <c r="H52" s="15">
        <f t="shared" si="1"/>
        <v>11.3578947368421</v>
      </c>
      <c r="I52" s="15">
        <f t="shared" si="5"/>
        <v>11.3578947368421</v>
      </c>
      <c r="J52" s="21">
        <f t="shared" si="6"/>
        <v>2158</v>
      </c>
      <c r="K52" s="14"/>
    </row>
    <row r="53" ht="35.1" customHeight="1" spans="1:11">
      <c r="A53" s="11">
        <v>49</v>
      </c>
      <c r="B53" s="12" t="s">
        <v>66</v>
      </c>
      <c r="C53" s="12" t="s">
        <v>16</v>
      </c>
      <c r="D53" s="17">
        <v>48</v>
      </c>
      <c r="E53" s="14"/>
      <c r="F53" s="14">
        <f t="shared" si="4"/>
        <v>18240</v>
      </c>
      <c r="G53" s="12">
        <v>6096</v>
      </c>
      <c r="H53" s="15">
        <f t="shared" si="1"/>
        <v>16.0421052631579</v>
      </c>
      <c r="I53" s="15">
        <f t="shared" si="5"/>
        <v>16.0421052631579</v>
      </c>
      <c r="J53" s="21">
        <f t="shared" si="6"/>
        <v>3048</v>
      </c>
      <c r="K53" s="14"/>
    </row>
    <row r="54" ht="35.1" customHeight="1" spans="1:11">
      <c r="A54" s="11">
        <v>50</v>
      </c>
      <c r="B54" s="12" t="s">
        <v>67</v>
      </c>
      <c r="C54" s="12" t="s">
        <v>14</v>
      </c>
      <c r="D54" s="17">
        <v>40</v>
      </c>
      <c r="E54" s="14"/>
      <c r="F54" s="14">
        <f t="shared" si="4"/>
        <v>15200</v>
      </c>
      <c r="G54" s="12">
        <v>15550</v>
      </c>
      <c r="H54" s="15">
        <f t="shared" si="1"/>
        <v>40.9210526315789</v>
      </c>
      <c r="I54" s="15">
        <f t="shared" si="5"/>
        <v>40</v>
      </c>
      <c r="J54" s="21">
        <f t="shared" si="6"/>
        <v>7600</v>
      </c>
      <c r="K54" s="14"/>
    </row>
    <row r="55" ht="35.1" customHeight="1" spans="1:11">
      <c r="A55" s="11">
        <v>51</v>
      </c>
      <c r="B55" s="12" t="s">
        <v>68</v>
      </c>
      <c r="C55" s="12" t="s">
        <v>18</v>
      </c>
      <c r="D55" s="17">
        <v>11.2</v>
      </c>
      <c r="E55" s="14"/>
      <c r="F55" s="14">
        <f t="shared" si="4"/>
        <v>4256</v>
      </c>
      <c r="G55" s="12">
        <v>4740</v>
      </c>
      <c r="H55" s="15">
        <f t="shared" si="1"/>
        <v>12.4736842105263</v>
      </c>
      <c r="I55" s="15">
        <f t="shared" si="5"/>
        <v>11.2</v>
      </c>
      <c r="J55" s="21">
        <f t="shared" si="6"/>
        <v>2128</v>
      </c>
      <c r="K55" s="14"/>
    </row>
    <row r="56" ht="35.1" customHeight="1" spans="1:11">
      <c r="A56" s="11">
        <v>52</v>
      </c>
      <c r="B56" s="12" t="s">
        <v>69</v>
      </c>
      <c r="C56" s="12" t="s">
        <v>60</v>
      </c>
      <c r="D56" s="18">
        <v>37.33</v>
      </c>
      <c r="E56" s="14"/>
      <c r="F56" s="14">
        <f t="shared" si="4"/>
        <v>14185.4</v>
      </c>
      <c r="G56" s="12">
        <v>12368</v>
      </c>
      <c r="H56" s="15">
        <f t="shared" si="1"/>
        <v>32.5473684210526</v>
      </c>
      <c r="I56" s="15">
        <f t="shared" si="5"/>
        <v>32.5473684210526</v>
      </c>
      <c r="J56" s="21">
        <f t="shared" si="6"/>
        <v>6184</v>
      </c>
      <c r="K56" s="14"/>
    </row>
    <row r="57" ht="35.1" customHeight="1" spans="1:11">
      <c r="A57" s="11">
        <v>53</v>
      </c>
      <c r="B57" s="12" t="s">
        <v>70</v>
      </c>
      <c r="C57" s="12" t="s">
        <v>35</v>
      </c>
      <c r="D57" s="17">
        <v>38</v>
      </c>
      <c r="E57" s="11"/>
      <c r="F57" s="14">
        <f t="shared" si="4"/>
        <v>14440</v>
      </c>
      <c r="G57" s="12">
        <v>14760</v>
      </c>
      <c r="H57" s="15">
        <f t="shared" si="1"/>
        <v>38.8421052631579</v>
      </c>
      <c r="I57" s="15">
        <f t="shared" si="5"/>
        <v>38</v>
      </c>
      <c r="J57" s="21">
        <f t="shared" si="6"/>
        <v>7220</v>
      </c>
      <c r="K57" s="11"/>
    </row>
    <row r="58" ht="35.1" customHeight="1" spans="1:11">
      <c r="A58" s="11">
        <v>54</v>
      </c>
      <c r="B58" s="12" t="s">
        <v>71</v>
      </c>
      <c r="C58" s="12" t="s">
        <v>35</v>
      </c>
      <c r="D58" s="17">
        <v>36</v>
      </c>
      <c r="E58" s="11"/>
      <c r="F58" s="14">
        <f t="shared" si="4"/>
        <v>13680</v>
      </c>
      <c r="G58" s="12">
        <v>13500</v>
      </c>
      <c r="H58" s="15">
        <f t="shared" si="1"/>
        <v>35.5263157894737</v>
      </c>
      <c r="I58" s="15">
        <f t="shared" si="5"/>
        <v>35.5263157894737</v>
      </c>
      <c r="J58" s="21">
        <f t="shared" si="6"/>
        <v>6750</v>
      </c>
      <c r="K58" s="11"/>
    </row>
    <row r="59" ht="35.1" customHeight="1" spans="1:11">
      <c r="A59" s="11">
        <v>55</v>
      </c>
      <c r="B59" s="12" t="s">
        <v>72</v>
      </c>
      <c r="C59" s="12" t="s">
        <v>35</v>
      </c>
      <c r="D59" s="17">
        <v>20</v>
      </c>
      <c r="E59" s="11"/>
      <c r="F59" s="14">
        <f t="shared" si="4"/>
        <v>7600</v>
      </c>
      <c r="G59" s="12">
        <v>7660</v>
      </c>
      <c r="H59" s="15">
        <f t="shared" si="1"/>
        <v>20.1578947368421</v>
      </c>
      <c r="I59" s="15">
        <f t="shared" si="5"/>
        <v>20</v>
      </c>
      <c r="J59" s="21">
        <f t="shared" si="6"/>
        <v>3800</v>
      </c>
      <c r="K59" s="11"/>
    </row>
    <row r="60" ht="35.1" customHeight="1" spans="1:11">
      <c r="A60" s="11">
        <v>56</v>
      </c>
      <c r="B60" s="12" t="s">
        <v>73</v>
      </c>
      <c r="C60" s="12" t="s">
        <v>35</v>
      </c>
      <c r="D60" s="17">
        <v>30</v>
      </c>
      <c r="E60" s="11"/>
      <c r="F60" s="14">
        <f t="shared" si="4"/>
        <v>11400</v>
      </c>
      <c r="G60" s="12">
        <v>12540</v>
      </c>
      <c r="H60" s="15">
        <f t="shared" si="1"/>
        <v>33</v>
      </c>
      <c r="I60" s="15">
        <f t="shared" si="5"/>
        <v>30</v>
      </c>
      <c r="J60" s="21">
        <f t="shared" si="6"/>
        <v>5700</v>
      </c>
      <c r="K60" s="11"/>
    </row>
    <row r="61" ht="35.1" customHeight="1" spans="1:11">
      <c r="A61" s="11">
        <v>57</v>
      </c>
      <c r="B61" s="12" t="s">
        <v>74</v>
      </c>
      <c r="C61" s="12" t="s">
        <v>35</v>
      </c>
      <c r="D61" s="17">
        <v>20</v>
      </c>
      <c r="E61" s="11"/>
      <c r="F61" s="14">
        <f t="shared" si="4"/>
        <v>7600</v>
      </c>
      <c r="G61" s="12">
        <v>7710</v>
      </c>
      <c r="H61" s="15">
        <f t="shared" si="1"/>
        <v>20.2894736842105</v>
      </c>
      <c r="I61" s="15">
        <f t="shared" si="5"/>
        <v>20</v>
      </c>
      <c r="J61" s="21">
        <f t="shared" si="6"/>
        <v>3800</v>
      </c>
      <c r="K61" s="11"/>
    </row>
    <row r="62" ht="35.1" customHeight="1" spans="1:11">
      <c r="A62" s="11">
        <v>58</v>
      </c>
      <c r="B62" s="12" t="s">
        <v>75</v>
      </c>
      <c r="C62" s="12" t="s">
        <v>14</v>
      </c>
      <c r="D62" s="13">
        <v>22</v>
      </c>
      <c r="E62" s="19" t="s">
        <v>76</v>
      </c>
      <c r="F62" s="19">
        <f t="shared" si="4"/>
        <v>8360</v>
      </c>
      <c r="G62" s="12">
        <v>3853</v>
      </c>
      <c r="H62" s="20">
        <f t="shared" si="1"/>
        <v>10.1394736842105</v>
      </c>
      <c r="I62" s="22">
        <f t="shared" si="5"/>
        <v>10.1394736842105</v>
      </c>
      <c r="J62" s="11">
        <f t="shared" si="6"/>
        <v>1926.5</v>
      </c>
      <c r="K62" s="11"/>
    </row>
    <row r="63" ht="35.1" customHeight="1" spans="1:11">
      <c r="A63" s="11">
        <v>59</v>
      </c>
      <c r="B63" s="12" t="s">
        <v>77</v>
      </c>
      <c r="C63" s="12" t="s">
        <v>18</v>
      </c>
      <c r="D63" s="18">
        <v>15</v>
      </c>
      <c r="E63" s="19"/>
      <c r="F63" s="19">
        <f t="shared" si="4"/>
        <v>5700</v>
      </c>
      <c r="G63" s="12">
        <v>4863</v>
      </c>
      <c r="H63" s="20">
        <f t="shared" si="1"/>
        <v>12.7973684210526</v>
      </c>
      <c r="I63" s="22">
        <f t="shared" si="5"/>
        <v>12.7973684210526</v>
      </c>
      <c r="J63" s="11">
        <f t="shared" si="6"/>
        <v>2431.5</v>
      </c>
      <c r="K63" s="11"/>
    </row>
    <row r="64" ht="35.1" customHeight="1" spans="1:11">
      <c r="A64" s="11">
        <v>60</v>
      </c>
      <c r="B64" s="12" t="s">
        <v>78</v>
      </c>
      <c r="C64" s="12" t="s">
        <v>14</v>
      </c>
      <c r="D64" s="13">
        <v>30</v>
      </c>
      <c r="E64" s="19"/>
      <c r="F64" s="19">
        <f t="shared" si="4"/>
        <v>11400</v>
      </c>
      <c r="G64" s="12">
        <v>9070</v>
      </c>
      <c r="H64" s="20">
        <f t="shared" si="1"/>
        <v>23.8684210526316</v>
      </c>
      <c r="I64" s="22">
        <f t="shared" si="5"/>
        <v>23.8684210526316</v>
      </c>
      <c r="J64" s="11">
        <f t="shared" si="6"/>
        <v>4535</v>
      </c>
      <c r="K64" s="11"/>
    </row>
    <row r="65" ht="35.1" customHeight="1" spans="1:11">
      <c r="A65" s="11">
        <v>61</v>
      </c>
      <c r="B65" s="12" t="s">
        <v>79</v>
      </c>
      <c r="C65" s="12" t="s">
        <v>60</v>
      </c>
      <c r="D65" s="18">
        <v>36.48</v>
      </c>
      <c r="E65" s="19"/>
      <c r="F65" s="19">
        <f t="shared" si="4"/>
        <v>13862.4</v>
      </c>
      <c r="G65" s="12">
        <v>9313</v>
      </c>
      <c r="H65" s="20">
        <f t="shared" si="1"/>
        <v>24.5078947368421</v>
      </c>
      <c r="I65" s="22">
        <f t="shared" si="5"/>
        <v>24.5078947368421</v>
      </c>
      <c r="J65" s="11">
        <f t="shared" si="6"/>
        <v>4656.5</v>
      </c>
      <c r="K65" s="11"/>
    </row>
    <row r="66" ht="35.1" customHeight="1" spans="1:11">
      <c r="A66" s="11">
        <v>62</v>
      </c>
      <c r="B66" s="12" t="s">
        <v>80</v>
      </c>
      <c r="C66" s="12" t="s">
        <v>18</v>
      </c>
      <c r="D66" s="13">
        <v>12</v>
      </c>
      <c r="E66" s="19"/>
      <c r="F66" s="19">
        <f t="shared" si="4"/>
        <v>4560</v>
      </c>
      <c r="G66" s="12">
        <v>2348</v>
      </c>
      <c r="H66" s="20">
        <f t="shared" si="1"/>
        <v>6.17894736842105</v>
      </c>
      <c r="I66" s="22">
        <f t="shared" si="5"/>
        <v>6.17894736842105</v>
      </c>
      <c r="J66" s="11">
        <f t="shared" si="6"/>
        <v>1174</v>
      </c>
      <c r="K66" s="11"/>
    </row>
    <row r="67" ht="35.1" customHeight="1" spans="1:11">
      <c r="A67" s="11">
        <v>63</v>
      </c>
      <c r="B67" s="12" t="s">
        <v>81</v>
      </c>
      <c r="C67" s="12" t="s">
        <v>18</v>
      </c>
      <c r="D67" s="18">
        <v>15</v>
      </c>
      <c r="E67" s="19"/>
      <c r="F67" s="19">
        <f t="shared" si="4"/>
        <v>5700</v>
      </c>
      <c r="G67" s="12">
        <v>1522</v>
      </c>
      <c r="H67" s="20">
        <f t="shared" si="1"/>
        <v>4.00526315789474</v>
      </c>
      <c r="I67" s="22">
        <f t="shared" si="5"/>
        <v>4.00526315789474</v>
      </c>
      <c r="J67" s="11">
        <f t="shared" si="6"/>
        <v>761</v>
      </c>
      <c r="K67" s="11"/>
    </row>
    <row r="68" ht="35.1" customHeight="1" spans="1:11">
      <c r="A68" s="11">
        <v>64</v>
      </c>
      <c r="B68" s="12" t="s">
        <v>82</v>
      </c>
      <c r="C68" s="12" t="s">
        <v>18</v>
      </c>
      <c r="D68" s="13">
        <v>5</v>
      </c>
      <c r="E68" s="19"/>
      <c r="F68" s="19">
        <f t="shared" si="4"/>
        <v>1900</v>
      </c>
      <c r="G68" s="12">
        <v>1475</v>
      </c>
      <c r="H68" s="20">
        <f t="shared" si="1"/>
        <v>3.88157894736842</v>
      </c>
      <c r="I68" s="22">
        <f t="shared" si="5"/>
        <v>3.88157894736842</v>
      </c>
      <c r="J68" s="11">
        <f t="shared" si="6"/>
        <v>737.5</v>
      </c>
      <c r="K68" s="11"/>
    </row>
    <row r="69" ht="35.1" customHeight="1" spans="1:11">
      <c r="A69" s="11">
        <v>65</v>
      </c>
      <c r="B69" s="12" t="s">
        <v>83</v>
      </c>
      <c r="C69" s="12" t="s">
        <v>14</v>
      </c>
      <c r="D69" s="13">
        <v>24</v>
      </c>
      <c r="E69" s="19"/>
      <c r="F69" s="19">
        <f t="shared" si="4"/>
        <v>9120</v>
      </c>
      <c r="G69" s="12">
        <v>5552</v>
      </c>
      <c r="H69" s="20">
        <f t="shared" si="1"/>
        <v>14.6105263157895</v>
      </c>
      <c r="I69" s="22">
        <f t="shared" si="5"/>
        <v>14.6105263157895</v>
      </c>
      <c r="J69" s="11">
        <f t="shared" si="6"/>
        <v>2776</v>
      </c>
      <c r="K69" s="11"/>
    </row>
    <row r="70" ht="35.1" customHeight="1" spans="1:11">
      <c r="A70" s="11">
        <v>66</v>
      </c>
      <c r="B70" s="12" t="s">
        <v>84</v>
      </c>
      <c r="C70" s="12" t="s">
        <v>14</v>
      </c>
      <c r="D70" s="13">
        <v>30</v>
      </c>
      <c r="E70" s="19"/>
      <c r="F70" s="19">
        <f t="shared" si="4"/>
        <v>11400</v>
      </c>
      <c r="G70" s="12">
        <v>9348</v>
      </c>
      <c r="H70" s="20">
        <f t="shared" ref="H70:H77" si="7">G70/380</f>
        <v>24.6</v>
      </c>
      <c r="I70" s="22">
        <f t="shared" si="5"/>
        <v>24.6</v>
      </c>
      <c r="J70" s="11">
        <f t="shared" si="6"/>
        <v>4674</v>
      </c>
      <c r="K70" s="11"/>
    </row>
    <row r="71" ht="35.1" customHeight="1" spans="1:11">
      <c r="A71" s="11">
        <v>67</v>
      </c>
      <c r="B71" s="12" t="s">
        <v>85</v>
      </c>
      <c r="C71" s="12" t="s">
        <v>18</v>
      </c>
      <c r="D71" s="13">
        <v>21.06</v>
      </c>
      <c r="E71" s="19"/>
      <c r="F71" s="19">
        <f t="shared" si="4"/>
        <v>8002.8</v>
      </c>
      <c r="G71" s="12">
        <v>5558</v>
      </c>
      <c r="H71" s="20">
        <f t="shared" si="7"/>
        <v>14.6263157894737</v>
      </c>
      <c r="I71" s="22">
        <f t="shared" si="5"/>
        <v>14.6263157894737</v>
      </c>
      <c r="J71" s="11">
        <f t="shared" si="6"/>
        <v>2779</v>
      </c>
      <c r="K71" s="11"/>
    </row>
    <row r="72" ht="35.1" customHeight="1" spans="1:11">
      <c r="A72" s="11">
        <v>68</v>
      </c>
      <c r="B72" s="12" t="s">
        <v>86</v>
      </c>
      <c r="C72" s="12" t="s">
        <v>14</v>
      </c>
      <c r="D72" s="13">
        <v>15</v>
      </c>
      <c r="E72" s="19"/>
      <c r="F72" s="19">
        <f t="shared" si="4"/>
        <v>5700</v>
      </c>
      <c r="G72" s="12">
        <v>1085</v>
      </c>
      <c r="H72" s="20">
        <f t="shared" si="7"/>
        <v>2.85526315789474</v>
      </c>
      <c r="I72" s="22">
        <f t="shared" si="5"/>
        <v>2.85526315789474</v>
      </c>
      <c r="J72" s="11">
        <f t="shared" si="6"/>
        <v>542.5</v>
      </c>
      <c r="K72" s="11"/>
    </row>
    <row r="73" ht="35.1" customHeight="1" spans="1:11">
      <c r="A73" s="11">
        <v>69</v>
      </c>
      <c r="B73" s="12" t="s">
        <v>87</v>
      </c>
      <c r="C73" s="12" t="s">
        <v>18</v>
      </c>
      <c r="D73" s="13">
        <v>4.6</v>
      </c>
      <c r="E73" s="19"/>
      <c r="F73" s="19">
        <f t="shared" si="4"/>
        <v>1748</v>
      </c>
      <c r="G73" s="12">
        <v>1174</v>
      </c>
      <c r="H73" s="20">
        <f t="shared" si="7"/>
        <v>3.08947368421053</v>
      </c>
      <c r="I73" s="22">
        <f t="shared" si="5"/>
        <v>3.08947368421053</v>
      </c>
      <c r="J73" s="11">
        <f t="shared" si="6"/>
        <v>587</v>
      </c>
      <c r="K73" s="11"/>
    </row>
    <row r="74" ht="35.1" customHeight="1" spans="1:11">
      <c r="A74" s="11">
        <v>70</v>
      </c>
      <c r="B74" s="12" t="s">
        <v>88</v>
      </c>
      <c r="C74" s="12" t="s">
        <v>18</v>
      </c>
      <c r="D74" s="13">
        <v>13</v>
      </c>
      <c r="E74" s="19"/>
      <c r="F74" s="19">
        <f t="shared" si="4"/>
        <v>4940</v>
      </c>
      <c r="G74" s="12">
        <v>2685</v>
      </c>
      <c r="H74" s="20">
        <f t="shared" si="7"/>
        <v>7.06578947368421</v>
      </c>
      <c r="I74" s="22">
        <f t="shared" si="5"/>
        <v>7.06578947368421</v>
      </c>
      <c r="J74" s="11">
        <f t="shared" si="6"/>
        <v>1342.5</v>
      </c>
      <c r="K74" s="11"/>
    </row>
    <row r="75" ht="35.1" customHeight="1" spans="1:11">
      <c r="A75" s="11">
        <v>71</v>
      </c>
      <c r="B75" s="12" t="s">
        <v>89</v>
      </c>
      <c r="C75" s="12" t="s">
        <v>18</v>
      </c>
      <c r="D75" s="13">
        <v>20</v>
      </c>
      <c r="E75" s="19"/>
      <c r="F75" s="19">
        <f t="shared" si="4"/>
        <v>7600</v>
      </c>
      <c r="G75" s="12">
        <v>7778</v>
      </c>
      <c r="H75" s="20">
        <f t="shared" si="7"/>
        <v>20.4684210526316</v>
      </c>
      <c r="I75" s="22">
        <f t="shared" si="5"/>
        <v>20</v>
      </c>
      <c r="J75" s="11">
        <f t="shared" si="6"/>
        <v>3800</v>
      </c>
      <c r="K75" s="11"/>
    </row>
    <row r="76" ht="35.1" customHeight="1" spans="1:11">
      <c r="A76" s="11">
        <v>72</v>
      </c>
      <c r="B76" s="12" t="s">
        <v>90</v>
      </c>
      <c r="C76" s="12" t="s">
        <v>18</v>
      </c>
      <c r="D76" s="13">
        <v>16.65</v>
      </c>
      <c r="E76" s="19"/>
      <c r="F76" s="19">
        <f t="shared" si="4"/>
        <v>6327</v>
      </c>
      <c r="G76" s="12">
        <v>2685</v>
      </c>
      <c r="H76" s="20">
        <f t="shared" si="7"/>
        <v>7.06578947368421</v>
      </c>
      <c r="I76" s="22">
        <f t="shared" si="5"/>
        <v>7.06578947368421</v>
      </c>
      <c r="J76" s="11">
        <f t="shared" si="6"/>
        <v>1342.5</v>
      </c>
      <c r="K76" s="11"/>
    </row>
    <row r="77" ht="35.1" customHeight="1" spans="1:11">
      <c r="A77" s="11">
        <v>73</v>
      </c>
      <c r="B77" s="12" t="s">
        <v>91</v>
      </c>
      <c r="C77" s="12" t="s">
        <v>18</v>
      </c>
      <c r="D77" s="13">
        <v>12</v>
      </c>
      <c r="E77" s="19"/>
      <c r="F77" s="19">
        <f t="shared" si="4"/>
        <v>4560</v>
      </c>
      <c r="G77" s="12">
        <v>6576</v>
      </c>
      <c r="H77" s="20">
        <f t="shared" si="7"/>
        <v>17.3052631578947</v>
      </c>
      <c r="I77" s="22">
        <f t="shared" si="5"/>
        <v>12</v>
      </c>
      <c r="J77" s="11">
        <f t="shared" si="6"/>
        <v>2280</v>
      </c>
      <c r="K77" s="11"/>
    </row>
    <row r="78" ht="35.1" customHeight="1" spans="1:11">
      <c r="A78" s="11">
        <v>74</v>
      </c>
      <c r="B78" s="12" t="s">
        <v>92</v>
      </c>
      <c r="C78" s="12" t="s">
        <v>18</v>
      </c>
      <c r="D78" s="18">
        <v>13</v>
      </c>
      <c r="E78" s="19"/>
      <c r="F78" s="19">
        <f t="shared" ref="F78:F129" si="8">D78*380</f>
        <v>4940</v>
      </c>
      <c r="G78" s="12">
        <v>3015</v>
      </c>
      <c r="H78" s="20">
        <f t="shared" ref="H78:H129" si="9">G78/380</f>
        <v>7.93421052631579</v>
      </c>
      <c r="I78" s="22">
        <f t="shared" ref="I78:I129" si="10">IF(D78&gt;H78,H78,D78)</f>
        <v>7.93421052631579</v>
      </c>
      <c r="J78" s="11">
        <f t="shared" ref="J78:J129" si="11">I78*190</f>
        <v>1507.5</v>
      </c>
      <c r="K78" s="11"/>
    </row>
    <row r="79" ht="35.1" customHeight="1" spans="1:11">
      <c r="A79" s="11">
        <v>75</v>
      </c>
      <c r="B79" s="12" t="s">
        <v>93</v>
      </c>
      <c r="C79" s="12" t="s">
        <v>18</v>
      </c>
      <c r="D79" s="13">
        <v>25</v>
      </c>
      <c r="E79" s="19"/>
      <c r="F79" s="19">
        <f t="shared" si="8"/>
        <v>9500</v>
      </c>
      <c r="G79" s="12">
        <v>3250</v>
      </c>
      <c r="H79" s="20">
        <f t="shared" si="9"/>
        <v>8.55263157894737</v>
      </c>
      <c r="I79" s="22">
        <f t="shared" si="10"/>
        <v>8.55263157894737</v>
      </c>
      <c r="J79" s="11">
        <f t="shared" si="11"/>
        <v>1625</v>
      </c>
      <c r="K79" s="11"/>
    </row>
    <row r="80" ht="35.1" customHeight="1" spans="1:11">
      <c r="A80" s="11">
        <v>76</v>
      </c>
      <c r="B80" s="12" t="s">
        <v>94</v>
      </c>
      <c r="C80" s="12" t="s">
        <v>14</v>
      </c>
      <c r="D80" s="13">
        <v>13.6</v>
      </c>
      <c r="E80" s="19"/>
      <c r="F80" s="19">
        <f t="shared" si="8"/>
        <v>5168</v>
      </c>
      <c r="G80" s="12">
        <v>2475</v>
      </c>
      <c r="H80" s="20">
        <f t="shared" si="9"/>
        <v>6.51315789473684</v>
      </c>
      <c r="I80" s="22">
        <f t="shared" si="10"/>
        <v>6.51315789473684</v>
      </c>
      <c r="J80" s="11">
        <f t="shared" si="11"/>
        <v>1237.5</v>
      </c>
      <c r="K80" s="11"/>
    </row>
    <row r="81" ht="35.1" customHeight="1" spans="1:11">
      <c r="A81" s="11">
        <v>77</v>
      </c>
      <c r="B81" s="12" t="s">
        <v>95</v>
      </c>
      <c r="C81" s="12" t="s">
        <v>16</v>
      </c>
      <c r="D81" s="16">
        <v>25</v>
      </c>
      <c r="E81" s="19"/>
      <c r="F81" s="19">
        <f t="shared" si="8"/>
        <v>9500</v>
      </c>
      <c r="G81" s="12">
        <v>5852</v>
      </c>
      <c r="H81" s="20">
        <f t="shared" si="9"/>
        <v>15.4</v>
      </c>
      <c r="I81" s="22">
        <f t="shared" si="10"/>
        <v>15.4</v>
      </c>
      <c r="J81" s="11">
        <f t="shared" si="11"/>
        <v>2926</v>
      </c>
      <c r="K81" s="11"/>
    </row>
    <row r="82" ht="35.1" customHeight="1" spans="1:11">
      <c r="A82" s="11">
        <v>78</v>
      </c>
      <c r="B82" s="12" t="s">
        <v>96</v>
      </c>
      <c r="C82" s="12" t="s">
        <v>14</v>
      </c>
      <c r="D82" s="13">
        <v>15.3</v>
      </c>
      <c r="E82" s="19"/>
      <c r="F82" s="19">
        <f t="shared" si="8"/>
        <v>5814</v>
      </c>
      <c r="G82" s="12">
        <v>1825</v>
      </c>
      <c r="H82" s="20">
        <f t="shared" si="9"/>
        <v>4.80263157894737</v>
      </c>
      <c r="I82" s="22">
        <f t="shared" si="10"/>
        <v>4.80263157894737</v>
      </c>
      <c r="J82" s="11">
        <f t="shared" si="11"/>
        <v>912.5</v>
      </c>
      <c r="K82" s="11"/>
    </row>
    <row r="83" ht="35.1" customHeight="1" spans="1:11">
      <c r="A83" s="11">
        <v>79</v>
      </c>
      <c r="B83" s="12" t="s">
        <v>97</v>
      </c>
      <c r="C83" s="12" t="s">
        <v>16</v>
      </c>
      <c r="D83" s="17">
        <v>6</v>
      </c>
      <c r="E83" s="19"/>
      <c r="F83" s="19">
        <f t="shared" si="8"/>
        <v>2280</v>
      </c>
      <c r="G83" s="12">
        <v>1907</v>
      </c>
      <c r="H83" s="20">
        <f t="shared" si="9"/>
        <v>5.01842105263158</v>
      </c>
      <c r="I83" s="22">
        <f t="shared" si="10"/>
        <v>5.01842105263158</v>
      </c>
      <c r="J83" s="11">
        <f t="shared" si="11"/>
        <v>953.5</v>
      </c>
      <c r="K83" s="11"/>
    </row>
    <row r="84" ht="35.1" customHeight="1" spans="1:11">
      <c r="A84" s="11">
        <v>80</v>
      </c>
      <c r="B84" s="12" t="s">
        <v>98</v>
      </c>
      <c r="C84" s="12" t="s">
        <v>16</v>
      </c>
      <c r="D84" s="17">
        <v>6</v>
      </c>
      <c r="E84" s="19"/>
      <c r="F84" s="19">
        <f t="shared" si="8"/>
        <v>2280</v>
      </c>
      <c r="G84" s="12">
        <v>1968</v>
      </c>
      <c r="H84" s="20">
        <f t="shared" si="9"/>
        <v>5.17894736842105</v>
      </c>
      <c r="I84" s="22">
        <f t="shared" si="10"/>
        <v>5.17894736842105</v>
      </c>
      <c r="J84" s="11">
        <f t="shared" si="11"/>
        <v>984</v>
      </c>
      <c r="K84" s="11"/>
    </row>
    <row r="85" ht="35.1" customHeight="1" spans="1:11">
      <c r="A85" s="11">
        <v>81</v>
      </c>
      <c r="B85" s="12" t="s">
        <v>99</v>
      </c>
      <c r="C85" s="12" t="s">
        <v>16</v>
      </c>
      <c r="D85" s="17">
        <v>8</v>
      </c>
      <c r="E85" s="19"/>
      <c r="F85" s="19">
        <f t="shared" si="8"/>
        <v>3040</v>
      </c>
      <c r="G85" s="12">
        <v>2952</v>
      </c>
      <c r="H85" s="20">
        <f t="shared" si="9"/>
        <v>7.76842105263158</v>
      </c>
      <c r="I85" s="22">
        <f t="shared" si="10"/>
        <v>7.76842105263158</v>
      </c>
      <c r="J85" s="11">
        <f t="shared" si="11"/>
        <v>1476</v>
      </c>
      <c r="K85" s="11"/>
    </row>
    <row r="86" ht="35.1" customHeight="1" spans="1:11">
      <c r="A86" s="11">
        <v>82</v>
      </c>
      <c r="B86" s="12" t="s">
        <v>100</v>
      </c>
      <c r="C86" s="12" t="s">
        <v>16</v>
      </c>
      <c r="D86" s="17">
        <v>20</v>
      </c>
      <c r="E86" s="19"/>
      <c r="F86" s="19">
        <f t="shared" si="8"/>
        <v>7600</v>
      </c>
      <c r="G86" s="12">
        <v>4701</v>
      </c>
      <c r="H86" s="20">
        <f t="shared" si="9"/>
        <v>12.3710526315789</v>
      </c>
      <c r="I86" s="22">
        <f t="shared" si="10"/>
        <v>12.3710526315789</v>
      </c>
      <c r="J86" s="11">
        <f t="shared" si="11"/>
        <v>2350.5</v>
      </c>
      <c r="K86" s="11"/>
    </row>
    <row r="87" ht="35.1" customHeight="1" spans="1:11">
      <c r="A87" s="11">
        <v>83</v>
      </c>
      <c r="B87" s="12" t="s">
        <v>101</v>
      </c>
      <c r="C87" s="12" t="s">
        <v>18</v>
      </c>
      <c r="D87" s="13">
        <v>8.8</v>
      </c>
      <c r="E87" s="19"/>
      <c r="F87" s="19">
        <f t="shared" si="8"/>
        <v>3344</v>
      </c>
      <c r="G87" s="12">
        <v>1183</v>
      </c>
      <c r="H87" s="20">
        <f t="shared" si="9"/>
        <v>3.11315789473684</v>
      </c>
      <c r="I87" s="22">
        <f t="shared" si="10"/>
        <v>3.11315789473684</v>
      </c>
      <c r="J87" s="11">
        <f t="shared" si="11"/>
        <v>591.5</v>
      </c>
      <c r="K87" s="11"/>
    </row>
    <row r="88" ht="35.1" customHeight="1" spans="1:11">
      <c r="A88" s="11">
        <v>84</v>
      </c>
      <c r="B88" s="12" t="s">
        <v>102</v>
      </c>
      <c r="C88" s="12" t="s">
        <v>16</v>
      </c>
      <c r="D88" s="16">
        <v>10</v>
      </c>
      <c r="E88" s="19"/>
      <c r="F88" s="19">
        <f t="shared" si="8"/>
        <v>3800</v>
      </c>
      <c r="G88" s="12">
        <v>2654</v>
      </c>
      <c r="H88" s="20">
        <f t="shared" si="9"/>
        <v>6.98421052631579</v>
      </c>
      <c r="I88" s="22">
        <f t="shared" si="10"/>
        <v>6.98421052631579</v>
      </c>
      <c r="J88" s="11">
        <f t="shared" si="11"/>
        <v>1327</v>
      </c>
      <c r="K88" s="11"/>
    </row>
    <row r="89" ht="35.1" customHeight="1" spans="1:11">
      <c r="A89" s="11">
        <v>85</v>
      </c>
      <c r="B89" s="12" t="s">
        <v>103</v>
      </c>
      <c r="C89" s="12" t="s">
        <v>14</v>
      </c>
      <c r="D89" s="13">
        <v>14</v>
      </c>
      <c r="E89" s="19"/>
      <c r="F89" s="19">
        <f t="shared" si="8"/>
        <v>5320</v>
      </c>
      <c r="G89" s="12">
        <v>4100</v>
      </c>
      <c r="H89" s="20">
        <f t="shared" si="9"/>
        <v>10.7894736842105</v>
      </c>
      <c r="I89" s="22">
        <f t="shared" si="10"/>
        <v>10.7894736842105</v>
      </c>
      <c r="J89" s="11">
        <f t="shared" si="11"/>
        <v>2050</v>
      </c>
      <c r="K89" s="11"/>
    </row>
    <row r="90" ht="35.1" customHeight="1" spans="1:11">
      <c r="A90" s="11">
        <v>86</v>
      </c>
      <c r="B90" s="12" t="s">
        <v>104</v>
      </c>
      <c r="C90" s="12" t="s">
        <v>18</v>
      </c>
      <c r="D90" s="13">
        <v>5.5</v>
      </c>
      <c r="E90" s="19"/>
      <c r="F90" s="19">
        <f t="shared" si="8"/>
        <v>2090</v>
      </c>
      <c r="G90" s="12">
        <v>1117</v>
      </c>
      <c r="H90" s="20">
        <f t="shared" si="9"/>
        <v>2.93947368421053</v>
      </c>
      <c r="I90" s="22">
        <f t="shared" si="10"/>
        <v>2.93947368421053</v>
      </c>
      <c r="J90" s="11">
        <f t="shared" si="11"/>
        <v>558.5</v>
      </c>
      <c r="K90" s="11"/>
    </row>
    <row r="91" ht="35.1" customHeight="1" spans="1:11">
      <c r="A91" s="11">
        <v>87</v>
      </c>
      <c r="B91" s="12" t="s">
        <v>105</v>
      </c>
      <c r="C91" s="12" t="s">
        <v>14</v>
      </c>
      <c r="D91" s="13">
        <v>12</v>
      </c>
      <c r="E91" s="19"/>
      <c r="F91" s="19">
        <f t="shared" si="8"/>
        <v>4560</v>
      </c>
      <c r="G91" s="12">
        <v>1813</v>
      </c>
      <c r="H91" s="20">
        <f t="shared" si="9"/>
        <v>4.77105263157895</v>
      </c>
      <c r="I91" s="22">
        <f t="shared" si="10"/>
        <v>4.77105263157895</v>
      </c>
      <c r="J91" s="11">
        <f t="shared" si="11"/>
        <v>906.5</v>
      </c>
      <c r="K91" s="11"/>
    </row>
    <row r="92" ht="35.1" customHeight="1" spans="1:11">
      <c r="A92" s="11">
        <v>88</v>
      </c>
      <c r="B92" s="12" t="s">
        <v>106</v>
      </c>
      <c r="C92" s="12" t="s">
        <v>18</v>
      </c>
      <c r="D92" s="13">
        <v>21</v>
      </c>
      <c r="E92" s="19"/>
      <c r="F92" s="19">
        <f t="shared" si="8"/>
        <v>7980</v>
      </c>
      <c r="G92" s="12">
        <v>5631</v>
      </c>
      <c r="H92" s="20">
        <f t="shared" si="9"/>
        <v>14.8184210526316</v>
      </c>
      <c r="I92" s="22">
        <f t="shared" si="10"/>
        <v>14.8184210526316</v>
      </c>
      <c r="J92" s="11">
        <f t="shared" si="11"/>
        <v>2815.5</v>
      </c>
      <c r="K92" s="11"/>
    </row>
    <row r="93" ht="35.1" customHeight="1" spans="1:11">
      <c r="A93" s="11">
        <v>89</v>
      </c>
      <c r="B93" s="12" t="s">
        <v>107</v>
      </c>
      <c r="C93" s="12" t="s">
        <v>18</v>
      </c>
      <c r="D93" s="18">
        <v>14</v>
      </c>
      <c r="E93" s="19"/>
      <c r="F93" s="19">
        <f t="shared" si="8"/>
        <v>5320</v>
      </c>
      <c r="G93" s="12">
        <v>4463</v>
      </c>
      <c r="H93" s="20">
        <f t="shared" si="9"/>
        <v>11.7447368421053</v>
      </c>
      <c r="I93" s="22">
        <f t="shared" si="10"/>
        <v>11.7447368421053</v>
      </c>
      <c r="J93" s="11">
        <f t="shared" si="11"/>
        <v>2231.5</v>
      </c>
      <c r="K93" s="11"/>
    </row>
    <row r="94" ht="35.1" customHeight="1" spans="1:11">
      <c r="A94" s="11">
        <v>90</v>
      </c>
      <c r="B94" s="12" t="s">
        <v>108</v>
      </c>
      <c r="C94" s="12" t="s">
        <v>16</v>
      </c>
      <c r="D94" s="16">
        <v>20</v>
      </c>
      <c r="E94" s="19"/>
      <c r="F94" s="19">
        <f t="shared" si="8"/>
        <v>7600</v>
      </c>
      <c r="G94" s="12">
        <v>3473</v>
      </c>
      <c r="H94" s="20">
        <f t="shared" si="9"/>
        <v>9.13947368421053</v>
      </c>
      <c r="I94" s="22">
        <f t="shared" si="10"/>
        <v>9.13947368421053</v>
      </c>
      <c r="J94" s="11">
        <f t="shared" si="11"/>
        <v>1736.5</v>
      </c>
      <c r="K94" s="11"/>
    </row>
    <row r="95" ht="35.1" customHeight="1" spans="1:11">
      <c r="A95" s="11">
        <v>91</v>
      </c>
      <c r="B95" s="12" t="s">
        <v>109</v>
      </c>
      <c r="C95" s="12" t="s">
        <v>16</v>
      </c>
      <c r="D95" s="16">
        <v>6</v>
      </c>
      <c r="E95" s="19"/>
      <c r="F95" s="19">
        <f t="shared" si="8"/>
        <v>2280</v>
      </c>
      <c r="G95" s="12">
        <v>2302</v>
      </c>
      <c r="H95" s="20">
        <f t="shared" si="9"/>
        <v>6.05789473684211</v>
      </c>
      <c r="I95" s="22">
        <f t="shared" si="10"/>
        <v>6</v>
      </c>
      <c r="J95" s="11">
        <f t="shared" si="11"/>
        <v>1140</v>
      </c>
      <c r="K95" s="11"/>
    </row>
    <row r="96" ht="35.1" customHeight="1" spans="1:11">
      <c r="A96" s="11">
        <v>92</v>
      </c>
      <c r="B96" s="12" t="s">
        <v>110</v>
      </c>
      <c r="C96" s="12" t="s">
        <v>14</v>
      </c>
      <c r="D96" s="13">
        <v>10</v>
      </c>
      <c r="E96" s="19"/>
      <c r="F96" s="19">
        <f t="shared" si="8"/>
        <v>3800</v>
      </c>
      <c r="G96" s="12">
        <v>2939</v>
      </c>
      <c r="H96" s="20">
        <f t="shared" si="9"/>
        <v>7.73421052631579</v>
      </c>
      <c r="I96" s="22">
        <f t="shared" si="10"/>
        <v>7.73421052631579</v>
      </c>
      <c r="J96" s="11">
        <f t="shared" si="11"/>
        <v>1469.5</v>
      </c>
      <c r="K96" s="11"/>
    </row>
    <row r="97" ht="35.1" customHeight="1" spans="1:11">
      <c r="A97" s="11">
        <v>93</v>
      </c>
      <c r="B97" s="12" t="s">
        <v>111</v>
      </c>
      <c r="C97" s="12" t="s">
        <v>16</v>
      </c>
      <c r="D97" s="17">
        <v>15</v>
      </c>
      <c r="E97" s="19"/>
      <c r="F97" s="19">
        <f t="shared" si="8"/>
        <v>5700</v>
      </c>
      <c r="G97" s="12">
        <v>8316</v>
      </c>
      <c r="H97" s="20">
        <f t="shared" si="9"/>
        <v>21.8842105263158</v>
      </c>
      <c r="I97" s="22">
        <f t="shared" si="10"/>
        <v>15</v>
      </c>
      <c r="J97" s="11">
        <f t="shared" si="11"/>
        <v>2850</v>
      </c>
      <c r="K97" s="11"/>
    </row>
    <row r="98" ht="35.1" customHeight="1" spans="1:11">
      <c r="A98" s="11">
        <v>94</v>
      </c>
      <c r="B98" s="12" t="s">
        <v>112</v>
      </c>
      <c r="C98" s="12" t="s">
        <v>14</v>
      </c>
      <c r="D98" s="13">
        <v>35</v>
      </c>
      <c r="E98" s="19"/>
      <c r="F98" s="19">
        <f t="shared" si="8"/>
        <v>13300</v>
      </c>
      <c r="G98" s="12">
        <v>8903</v>
      </c>
      <c r="H98" s="20">
        <f t="shared" si="9"/>
        <v>23.4289473684211</v>
      </c>
      <c r="I98" s="22">
        <f t="shared" si="10"/>
        <v>23.4289473684211</v>
      </c>
      <c r="J98" s="11">
        <f t="shared" si="11"/>
        <v>4451.5</v>
      </c>
      <c r="K98" s="11"/>
    </row>
    <row r="99" ht="35.1" customHeight="1" spans="1:11">
      <c r="A99" s="11">
        <v>95</v>
      </c>
      <c r="B99" s="12" t="s">
        <v>113</v>
      </c>
      <c r="C99" s="12" t="s">
        <v>14</v>
      </c>
      <c r="D99" s="13">
        <v>30</v>
      </c>
      <c r="E99" s="19"/>
      <c r="F99" s="19">
        <f t="shared" si="8"/>
        <v>11400</v>
      </c>
      <c r="G99" s="12">
        <v>6835</v>
      </c>
      <c r="H99" s="20">
        <f t="shared" si="9"/>
        <v>17.9868421052632</v>
      </c>
      <c r="I99" s="22">
        <f t="shared" si="10"/>
        <v>17.9868421052632</v>
      </c>
      <c r="J99" s="11">
        <f t="shared" si="11"/>
        <v>3417.5</v>
      </c>
      <c r="K99" s="11"/>
    </row>
    <row r="100" ht="35.1" customHeight="1" spans="1:11">
      <c r="A100" s="11">
        <v>96</v>
      </c>
      <c r="B100" s="12" t="s">
        <v>114</v>
      </c>
      <c r="C100" s="12" t="s">
        <v>16</v>
      </c>
      <c r="D100" s="18">
        <v>20</v>
      </c>
      <c r="E100" s="19"/>
      <c r="F100" s="19">
        <f t="shared" si="8"/>
        <v>7600</v>
      </c>
      <c r="G100" s="12">
        <v>1477</v>
      </c>
      <c r="H100" s="20">
        <f t="shared" si="9"/>
        <v>3.88684210526316</v>
      </c>
      <c r="I100" s="22">
        <f t="shared" si="10"/>
        <v>3.88684210526316</v>
      </c>
      <c r="J100" s="11">
        <f t="shared" si="11"/>
        <v>738.5</v>
      </c>
      <c r="K100" s="11"/>
    </row>
    <row r="101" ht="35.1" customHeight="1" spans="1:11">
      <c r="A101" s="11">
        <v>97</v>
      </c>
      <c r="B101" s="12" t="s">
        <v>115</v>
      </c>
      <c r="C101" s="12" t="s">
        <v>18</v>
      </c>
      <c r="D101" s="17">
        <v>5</v>
      </c>
      <c r="E101" s="19"/>
      <c r="F101" s="19">
        <f t="shared" si="8"/>
        <v>1900</v>
      </c>
      <c r="G101" s="12">
        <v>1246</v>
      </c>
      <c r="H101" s="20">
        <f t="shared" si="9"/>
        <v>3.27894736842105</v>
      </c>
      <c r="I101" s="22">
        <f t="shared" si="10"/>
        <v>3.27894736842105</v>
      </c>
      <c r="J101" s="11">
        <f t="shared" si="11"/>
        <v>623</v>
      </c>
      <c r="K101" s="11"/>
    </row>
    <row r="102" ht="35.1" customHeight="1" spans="1:11">
      <c r="A102" s="11">
        <v>98</v>
      </c>
      <c r="B102" s="12" t="s">
        <v>116</v>
      </c>
      <c r="C102" s="12" t="s">
        <v>14</v>
      </c>
      <c r="D102" s="13">
        <v>12</v>
      </c>
      <c r="E102" s="19"/>
      <c r="F102" s="19">
        <f t="shared" si="8"/>
        <v>4560</v>
      </c>
      <c r="G102" s="12">
        <v>3279</v>
      </c>
      <c r="H102" s="20">
        <f t="shared" si="9"/>
        <v>8.62894736842105</v>
      </c>
      <c r="I102" s="22">
        <f t="shared" si="10"/>
        <v>8.62894736842105</v>
      </c>
      <c r="J102" s="11">
        <f t="shared" si="11"/>
        <v>1639.5</v>
      </c>
      <c r="K102" s="11"/>
    </row>
    <row r="103" ht="35.1" customHeight="1" spans="1:11">
      <c r="A103" s="11">
        <v>99</v>
      </c>
      <c r="B103" s="12" t="s">
        <v>117</v>
      </c>
      <c r="C103" s="12" t="s">
        <v>18</v>
      </c>
      <c r="D103" s="13">
        <v>50</v>
      </c>
      <c r="E103" s="19"/>
      <c r="F103" s="19">
        <f t="shared" si="8"/>
        <v>19000</v>
      </c>
      <c r="G103" s="12">
        <v>18722</v>
      </c>
      <c r="H103" s="20">
        <f t="shared" si="9"/>
        <v>49.2684210526316</v>
      </c>
      <c r="I103" s="22">
        <f t="shared" si="10"/>
        <v>49.2684210526316</v>
      </c>
      <c r="J103" s="11">
        <f t="shared" si="11"/>
        <v>9361</v>
      </c>
      <c r="K103" s="11"/>
    </row>
    <row r="104" ht="35.1" customHeight="1" spans="1:11">
      <c r="A104" s="11">
        <v>100</v>
      </c>
      <c r="B104" s="12" t="s">
        <v>118</v>
      </c>
      <c r="C104" s="12" t="s">
        <v>14</v>
      </c>
      <c r="D104" s="13">
        <v>9</v>
      </c>
      <c r="E104" s="19"/>
      <c r="F104" s="19">
        <f t="shared" si="8"/>
        <v>3420</v>
      </c>
      <c r="G104" s="12">
        <v>2263</v>
      </c>
      <c r="H104" s="20">
        <f t="shared" si="9"/>
        <v>5.95526315789474</v>
      </c>
      <c r="I104" s="22">
        <f t="shared" si="10"/>
        <v>5.95526315789474</v>
      </c>
      <c r="J104" s="11">
        <f t="shared" si="11"/>
        <v>1131.5</v>
      </c>
      <c r="K104" s="11"/>
    </row>
    <row r="105" ht="35.1" customHeight="1" spans="1:11">
      <c r="A105" s="11">
        <v>101</v>
      </c>
      <c r="B105" s="12" t="s">
        <v>119</v>
      </c>
      <c r="C105" s="12" t="s">
        <v>18</v>
      </c>
      <c r="D105" s="13">
        <v>8</v>
      </c>
      <c r="E105" s="19"/>
      <c r="F105" s="19">
        <f t="shared" si="8"/>
        <v>3040</v>
      </c>
      <c r="G105" s="12">
        <v>1076</v>
      </c>
      <c r="H105" s="20">
        <f t="shared" si="9"/>
        <v>2.83157894736842</v>
      </c>
      <c r="I105" s="22">
        <f t="shared" si="10"/>
        <v>2.83157894736842</v>
      </c>
      <c r="J105" s="11">
        <f t="shared" si="11"/>
        <v>538</v>
      </c>
      <c r="K105" s="11"/>
    </row>
    <row r="106" ht="35.1" customHeight="1" spans="1:11">
      <c r="A106" s="11">
        <v>102</v>
      </c>
      <c r="B106" s="12" t="s">
        <v>120</v>
      </c>
      <c r="C106" s="12" t="s">
        <v>14</v>
      </c>
      <c r="D106" s="13">
        <v>15</v>
      </c>
      <c r="E106" s="19"/>
      <c r="F106" s="19">
        <f t="shared" si="8"/>
        <v>5700</v>
      </c>
      <c r="G106" s="12">
        <v>1887</v>
      </c>
      <c r="H106" s="20">
        <f t="shared" si="9"/>
        <v>4.96578947368421</v>
      </c>
      <c r="I106" s="22">
        <f t="shared" si="10"/>
        <v>4.96578947368421</v>
      </c>
      <c r="J106" s="11">
        <f t="shared" si="11"/>
        <v>943.5</v>
      </c>
      <c r="K106" s="11"/>
    </row>
    <row r="107" ht="35.1" customHeight="1" spans="1:11">
      <c r="A107" s="11">
        <v>103</v>
      </c>
      <c r="B107" s="12" t="s">
        <v>121</v>
      </c>
      <c r="C107" s="12" t="s">
        <v>16</v>
      </c>
      <c r="D107" s="17">
        <v>8</v>
      </c>
      <c r="E107" s="19"/>
      <c r="F107" s="19">
        <f t="shared" si="8"/>
        <v>3040</v>
      </c>
      <c r="G107" s="12">
        <v>2595</v>
      </c>
      <c r="H107" s="20">
        <f t="shared" si="9"/>
        <v>6.82894736842105</v>
      </c>
      <c r="I107" s="22">
        <f t="shared" si="10"/>
        <v>6.82894736842105</v>
      </c>
      <c r="J107" s="11">
        <f t="shared" si="11"/>
        <v>1297.5</v>
      </c>
      <c r="K107" s="11"/>
    </row>
    <row r="108" ht="35.1" customHeight="1" spans="1:11">
      <c r="A108" s="11">
        <v>104</v>
      </c>
      <c r="B108" s="12" t="s">
        <v>122</v>
      </c>
      <c r="C108" s="12" t="s">
        <v>18</v>
      </c>
      <c r="D108" s="13">
        <v>10</v>
      </c>
      <c r="E108" s="19"/>
      <c r="F108" s="19">
        <f t="shared" si="8"/>
        <v>3800</v>
      </c>
      <c r="G108" s="12">
        <v>1213</v>
      </c>
      <c r="H108" s="20">
        <f t="shared" si="9"/>
        <v>3.19210526315789</v>
      </c>
      <c r="I108" s="22">
        <f t="shared" si="10"/>
        <v>3.19210526315789</v>
      </c>
      <c r="J108" s="11">
        <f t="shared" si="11"/>
        <v>606.5</v>
      </c>
      <c r="K108" s="11"/>
    </row>
    <row r="109" ht="35.1" customHeight="1" spans="1:11">
      <c r="A109" s="11">
        <v>105</v>
      </c>
      <c r="B109" s="12" t="s">
        <v>123</v>
      </c>
      <c r="C109" s="12" t="s">
        <v>16</v>
      </c>
      <c r="D109" s="16">
        <v>22</v>
      </c>
      <c r="E109" s="19"/>
      <c r="F109" s="19">
        <f t="shared" si="8"/>
        <v>8360</v>
      </c>
      <c r="G109" s="12">
        <v>4746</v>
      </c>
      <c r="H109" s="20">
        <f t="shared" si="9"/>
        <v>12.4894736842105</v>
      </c>
      <c r="I109" s="22">
        <f t="shared" si="10"/>
        <v>12.4894736842105</v>
      </c>
      <c r="J109" s="11">
        <f t="shared" si="11"/>
        <v>2373</v>
      </c>
      <c r="K109" s="11"/>
    </row>
    <row r="110" ht="35.1" customHeight="1" spans="1:11">
      <c r="A110" s="11">
        <v>106</v>
      </c>
      <c r="B110" s="12" t="s">
        <v>124</v>
      </c>
      <c r="C110" s="12" t="s">
        <v>16</v>
      </c>
      <c r="D110" s="16">
        <v>20</v>
      </c>
      <c r="E110" s="19"/>
      <c r="F110" s="19">
        <f t="shared" si="8"/>
        <v>7600</v>
      </c>
      <c r="G110" s="12">
        <v>6351</v>
      </c>
      <c r="H110" s="20">
        <f t="shared" si="9"/>
        <v>16.7131578947368</v>
      </c>
      <c r="I110" s="22">
        <f t="shared" si="10"/>
        <v>16.7131578947368</v>
      </c>
      <c r="J110" s="11">
        <f t="shared" si="11"/>
        <v>3175.5</v>
      </c>
      <c r="K110" s="11"/>
    </row>
    <row r="111" ht="35.1" customHeight="1" spans="1:11">
      <c r="A111" s="11">
        <v>107</v>
      </c>
      <c r="B111" s="12" t="s">
        <v>125</v>
      </c>
      <c r="C111" s="12" t="s">
        <v>16</v>
      </c>
      <c r="D111" s="17">
        <v>20</v>
      </c>
      <c r="E111" s="19"/>
      <c r="F111" s="19">
        <f t="shared" si="8"/>
        <v>7600</v>
      </c>
      <c r="G111" s="12">
        <v>5741</v>
      </c>
      <c r="H111" s="20">
        <f t="shared" si="9"/>
        <v>15.1078947368421</v>
      </c>
      <c r="I111" s="22">
        <f t="shared" si="10"/>
        <v>15.1078947368421</v>
      </c>
      <c r="J111" s="11">
        <f t="shared" si="11"/>
        <v>2870.5</v>
      </c>
      <c r="K111" s="11"/>
    </row>
    <row r="112" ht="35.1" customHeight="1" spans="1:11">
      <c r="A112" s="11">
        <v>108</v>
      </c>
      <c r="B112" s="12" t="s">
        <v>126</v>
      </c>
      <c r="C112" s="12" t="s">
        <v>14</v>
      </c>
      <c r="D112" s="13">
        <v>18</v>
      </c>
      <c r="E112" s="19"/>
      <c r="F112" s="19">
        <f t="shared" si="8"/>
        <v>6840</v>
      </c>
      <c r="G112" s="12">
        <v>749</v>
      </c>
      <c r="H112" s="20">
        <f t="shared" si="9"/>
        <v>1.97105263157895</v>
      </c>
      <c r="I112" s="22">
        <f t="shared" si="10"/>
        <v>1.97105263157895</v>
      </c>
      <c r="J112" s="11">
        <f t="shared" si="11"/>
        <v>374.5</v>
      </c>
      <c r="K112" s="23" t="s">
        <v>127</v>
      </c>
    </row>
    <row r="113" ht="35.1" customHeight="1" spans="1:11">
      <c r="A113" s="11">
        <v>109</v>
      </c>
      <c r="B113" s="12" t="s">
        <v>128</v>
      </c>
      <c r="C113" s="12" t="s">
        <v>14</v>
      </c>
      <c r="D113" s="17">
        <v>11</v>
      </c>
      <c r="E113" s="19"/>
      <c r="F113" s="19">
        <f t="shared" si="8"/>
        <v>4180</v>
      </c>
      <c r="G113" s="12">
        <v>2028</v>
      </c>
      <c r="H113" s="20">
        <f t="shared" si="9"/>
        <v>5.33684210526316</v>
      </c>
      <c r="I113" s="22">
        <f t="shared" si="10"/>
        <v>5.33684210526316</v>
      </c>
      <c r="J113" s="11">
        <f t="shared" si="11"/>
        <v>1014</v>
      </c>
      <c r="K113" s="11"/>
    </row>
    <row r="114" ht="35.1" customHeight="1" spans="1:11">
      <c r="A114" s="11">
        <v>110</v>
      </c>
      <c r="B114" s="12" t="s">
        <v>129</v>
      </c>
      <c r="C114" s="12" t="s">
        <v>14</v>
      </c>
      <c r="D114" s="13">
        <v>10</v>
      </c>
      <c r="E114" s="19"/>
      <c r="F114" s="19">
        <f t="shared" si="8"/>
        <v>3800</v>
      </c>
      <c r="G114" s="12">
        <v>726</v>
      </c>
      <c r="H114" s="20">
        <f t="shared" si="9"/>
        <v>1.91052631578947</v>
      </c>
      <c r="I114" s="22">
        <f t="shared" si="10"/>
        <v>1.91052631578947</v>
      </c>
      <c r="J114" s="11">
        <f t="shared" si="11"/>
        <v>363</v>
      </c>
      <c r="K114" s="11"/>
    </row>
    <row r="115" ht="35.1" customHeight="1" spans="1:11">
      <c r="A115" s="11">
        <v>111</v>
      </c>
      <c r="B115" s="12" t="s">
        <v>130</v>
      </c>
      <c r="C115" s="12" t="s">
        <v>14</v>
      </c>
      <c r="D115" s="13">
        <v>15</v>
      </c>
      <c r="E115" s="19"/>
      <c r="F115" s="19">
        <f t="shared" si="8"/>
        <v>5700</v>
      </c>
      <c r="G115" s="12">
        <v>4563</v>
      </c>
      <c r="H115" s="20">
        <f t="shared" si="9"/>
        <v>12.0078947368421</v>
      </c>
      <c r="I115" s="22">
        <f t="shared" si="10"/>
        <v>12.0078947368421</v>
      </c>
      <c r="J115" s="11">
        <f t="shared" si="11"/>
        <v>2281.5</v>
      </c>
      <c r="K115" s="11"/>
    </row>
    <row r="116" ht="35.1" customHeight="1" spans="1:11">
      <c r="A116" s="11">
        <v>112</v>
      </c>
      <c r="B116" s="12" t="s">
        <v>131</v>
      </c>
      <c r="C116" s="12" t="s">
        <v>16</v>
      </c>
      <c r="D116" s="17">
        <v>11</v>
      </c>
      <c r="E116" s="19"/>
      <c r="F116" s="19">
        <f t="shared" si="8"/>
        <v>4180</v>
      </c>
      <c r="G116" s="12">
        <v>2604</v>
      </c>
      <c r="H116" s="20">
        <f t="shared" si="9"/>
        <v>6.85263157894737</v>
      </c>
      <c r="I116" s="22">
        <f t="shared" si="10"/>
        <v>6.85263157894737</v>
      </c>
      <c r="J116" s="11">
        <f t="shared" si="11"/>
        <v>1302</v>
      </c>
      <c r="K116" s="11"/>
    </row>
    <row r="117" ht="35.1" customHeight="1" spans="1:11">
      <c r="A117" s="11">
        <v>113</v>
      </c>
      <c r="B117" s="12" t="s">
        <v>132</v>
      </c>
      <c r="C117" s="12" t="s">
        <v>18</v>
      </c>
      <c r="D117" s="13">
        <v>23</v>
      </c>
      <c r="E117" s="19"/>
      <c r="F117" s="19">
        <f t="shared" si="8"/>
        <v>8740</v>
      </c>
      <c r="G117" s="12">
        <v>3292</v>
      </c>
      <c r="H117" s="20">
        <f t="shared" si="9"/>
        <v>8.66315789473684</v>
      </c>
      <c r="I117" s="22">
        <f t="shared" si="10"/>
        <v>8.66315789473684</v>
      </c>
      <c r="J117" s="11">
        <f t="shared" si="11"/>
        <v>1646</v>
      </c>
      <c r="K117" s="11"/>
    </row>
    <row r="118" ht="35.1" customHeight="1" spans="1:11">
      <c r="A118" s="11">
        <v>114</v>
      </c>
      <c r="B118" s="12" t="s">
        <v>133</v>
      </c>
      <c r="C118" s="12" t="s">
        <v>14</v>
      </c>
      <c r="D118" s="17">
        <v>10</v>
      </c>
      <c r="E118" s="19"/>
      <c r="F118" s="19">
        <f t="shared" si="8"/>
        <v>3800</v>
      </c>
      <c r="G118" s="12">
        <v>2473</v>
      </c>
      <c r="H118" s="20">
        <f t="shared" si="9"/>
        <v>6.5078947368421</v>
      </c>
      <c r="I118" s="22">
        <f t="shared" si="10"/>
        <v>6.5078947368421</v>
      </c>
      <c r="J118" s="11">
        <f t="shared" si="11"/>
        <v>1236.5</v>
      </c>
      <c r="K118" s="11"/>
    </row>
    <row r="119" ht="35.1" customHeight="1" spans="1:11">
      <c r="A119" s="11">
        <v>115</v>
      </c>
      <c r="B119" s="12" t="s">
        <v>134</v>
      </c>
      <c r="C119" s="12" t="s">
        <v>18</v>
      </c>
      <c r="D119" s="13">
        <v>30</v>
      </c>
      <c r="E119" s="19"/>
      <c r="F119" s="19">
        <f t="shared" si="8"/>
        <v>11400</v>
      </c>
      <c r="G119" s="12">
        <v>7083</v>
      </c>
      <c r="H119" s="20">
        <f t="shared" si="9"/>
        <v>18.6394736842105</v>
      </c>
      <c r="I119" s="22">
        <f t="shared" si="10"/>
        <v>18.6394736842105</v>
      </c>
      <c r="J119" s="11">
        <f t="shared" si="11"/>
        <v>3541.5</v>
      </c>
      <c r="K119" s="11"/>
    </row>
    <row r="120" ht="35.1" customHeight="1" spans="1:11">
      <c r="A120" s="11">
        <v>116</v>
      </c>
      <c r="B120" s="12" t="s">
        <v>135</v>
      </c>
      <c r="C120" s="12" t="s">
        <v>14</v>
      </c>
      <c r="D120" s="13">
        <v>10</v>
      </c>
      <c r="E120" s="19"/>
      <c r="F120" s="19">
        <f t="shared" si="8"/>
        <v>3800</v>
      </c>
      <c r="G120" s="12">
        <v>3557</v>
      </c>
      <c r="H120" s="20">
        <f t="shared" si="9"/>
        <v>9.36052631578947</v>
      </c>
      <c r="I120" s="22">
        <f t="shared" si="10"/>
        <v>9.36052631578947</v>
      </c>
      <c r="J120" s="11">
        <f t="shared" si="11"/>
        <v>1778.5</v>
      </c>
      <c r="K120" s="11"/>
    </row>
    <row r="121" ht="35.1" customHeight="1" spans="1:11">
      <c r="A121" s="11">
        <v>117</v>
      </c>
      <c r="B121" s="12" t="s">
        <v>136</v>
      </c>
      <c r="C121" s="12" t="s">
        <v>18</v>
      </c>
      <c r="D121" s="17">
        <v>8.4</v>
      </c>
      <c r="E121" s="19"/>
      <c r="F121" s="19">
        <f t="shared" si="8"/>
        <v>3192</v>
      </c>
      <c r="G121" s="12">
        <v>3468</v>
      </c>
      <c r="H121" s="20">
        <f t="shared" si="9"/>
        <v>9.12631578947368</v>
      </c>
      <c r="I121" s="22">
        <f t="shared" si="10"/>
        <v>8.4</v>
      </c>
      <c r="J121" s="11">
        <f t="shared" si="11"/>
        <v>1596</v>
      </c>
      <c r="K121" s="11"/>
    </row>
    <row r="122" ht="35.1" customHeight="1" spans="1:11">
      <c r="A122" s="11">
        <v>118</v>
      </c>
      <c r="B122" s="12" t="s">
        <v>137</v>
      </c>
      <c r="C122" s="12" t="s">
        <v>18</v>
      </c>
      <c r="D122" s="17">
        <v>19</v>
      </c>
      <c r="E122" s="19"/>
      <c r="F122" s="19">
        <f t="shared" si="8"/>
        <v>7220</v>
      </c>
      <c r="G122" s="12">
        <v>4856</v>
      </c>
      <c r="H122" s="20">
        <f t="shared" si="9"/>
        <v>12.7789473684211</v>
      </c>
      <c r="I122" s="22">
        <f t="shared" si="10"/>
        <v>12.7789473684211</v>
      </c>
      <c r="J122" s="11">
        <f t="shared" si="11"/>
        <v>2428</v>
      </c>
      <c r="K122" s="11"/>
    </row>
    <row r="123" ht="35.1" customHeight="1" spans="1:11">
      <c r="A123" s="11">
        <v>119</v>
      </c>
      <c r="B123" s="12" t="s">
        <v>138</v>
      </c>
      <c r="C123" s="12" t="s">
        <v>16</v>
      </c>
      <c r="D123" s="17">
        <v>18</v>
      </c>
      <c r="E123" s="19"/>
      <c r="F123" s="19">
        <f t="shared" si="8"/>
        <v>6840</v>
      </c>
      <c r="G123" s="12">
        <v>4548</v>
      </c>
      <c r="H123" s="20">
        <f t="shared" si="9"/>
        <v>11.9684210526316</v>
      </c>
      <c r="I123" s="22">
        <f t="shared" si="10"/>
        <v>11.9684210526316</v>
      </c>
      <c r="J123" s="11">
        <f t="shared" si="11"/>
        <v>2274</v>
      </c>
      <c r="K123" s="11"/>
    </row>
    <row r="124" ht="35.1" customHeight="1" spans="1:11">
      <c r="A124" s="11">
        <v>120</v>
      </c>
      <c r="B124" s="12" t="s">
        <v>139</v>
      </c>
      <c r="C124" s="12" t="s">
        <v>14</v>
      </c>
      <c r="D124" s="13">
        <v>7</v>
      </c>
      <c r="E124" s="19"/>
      <c r="F124" s="19">
        <f t="shared" si="8"/>
        <v>2660</v>
      </c>
      <c r="G124" s="12">
        <v>1805</v>
      </c>
      <c r="H124" s="20">
        <f t="shared" si="9"/>
        <v>4.75</v>
      </c>
      <c r="I124" s="22">
        <f t="shared" si="10"/>
        <v>4.75</v>
      </c>
      <c r="J124" s="11">
        <f t="shared" si="11"/>
        <v>902.5</v>
      </c>
      <c r="K124" s="11"/>
    </row>
    <row r="125" ht="35.1" customHeight="1" spans="1:11">
      <c r="A125" s="11">
        <v>121</v>
      </c>
      <c r="B125" s="12" t="s">
        <v>140</v>
      </c>
      <c r="C125" s="12" t="s">
        <v>16</v>
      </c>
      <c r="D125" s="17">
        <v>31.5</v>
      </c>
      <c r="E125" s="19"/>
      <c r="F125" s="19">
        <f t="shared" si="8"/>
        <v>11970</v>
      </c>
      <c r="G125" s="12">
        <v>5593</v>
      </c>
      <c r="H125" s="20">
        <f t="shared" si="9"/>
        <v>14.7184210526316</v>
      </c>
      <c r="I125" s="22">
        <f t="shared" si="10"/>
        <v>14.7184210526316</v>
      </c>
      <c r="J125" s="11">
        <f t="shared" si="11"/>
        <v>2796.5</v>
      </c>
      <c r="K125" s="11"/>
    </row>
    <row r="126" ht="35.1" customHeight="1" spans="1:11">
      <c r="A126" s="11">
        <v>122</v>
      </c>
      <c r="B126" s="12" t="s">
        <v>141</v>
      </c>
      <c r="C126" s="12" t="s">
        <v>14</v>
      </c>
      <c r="D126" s="13">
        <v>9.69</v>
      </c>
      <c r="E126" s="19"/>
      <c r="F126" s="19">
        <f t="shared" si="8"/>
        <v>3682.2</v>
      </c>
      <c r="G126" s="12">
        <v>1900</v>
      </c>
      <c r="H126" s="20">
        <f t="shared" si="9"/>
        <v>5</v>
      </c>
      <c r="I126" s="22">
        <f t="shared" si="10"/>
        <v>5</v>
      </c>
      <c r="J126" s="11">
        <f t="shared" si="11"/>
        <v>950</v>
      </c>
      <c r="K126" s="11"/>
    </row>
    <row r="127" ht="35.1" customHeight="1" spans="1:11">
      <c r="A127" s="11">
        <v>123</v>
      </c>
      <c r="B127" s="12" t="s">
        <v>142</v>
      </c>
      <c r="C127" s="12" t="s">
        <v>14</v>
      </c>
      <c r="D127" s="13">
        <v>17.9</v>
      </c>
      <c r="E127" s="19"/>
      <c r="F127" s="19">
        <f t="shared" si="8"/>
        <v>6802</v>
      </c>
      <c r="G127" s="12">
        <v>3893</v>
      </c>
      <c r="H127" s="20">
        <f t="shared" si="9"/>
        <v>10.2447368421053</v>
      </c>
      <c r="I127" s="22">
        <f t="shared" si="10"/>
        <v>10.2447368421053</v>
      </c>
      <c r="J127" s="11">
        <f t="shared" si="11"/>
        <v>1946.5</v>
      </c>
      <c r="K127" s="11"/>
    </row>
    <row r="128" ht="35.1" customHeight="1" spans="1:11">
      <c r="A128" s="11">
        <v>124</v>
      </c>
      <c r="B128" s="12" t="s">
        <v>143</v>
      </c>
      <c r="C128" s="12" t="s">
        <v>16</v>
      </c>
      <c r="D128" s="17">
        <v>15</v>
      </c>
      <c r="E128" s="19"/>
      <c r="F128" s="19">
        <f t="shared" si="8"/>
        <v>5700</v>
      </c>
      <c r="G128" s="12">
        <v>3094</v>
      </c>
      <c r="H128" s="20">
        <f t="shared" si="9"/>
        <v>8.14210526315789</v>
      </c>
      <c r="I128" s="22">
        <f t="shared" si="10"/>
        <v>8.14210526315789</v>
      </c>
      <c r="J128" s="11">
        <f t="shared" si="11"/>
        <v>1547</v>
      </c>
      <c r="K128" s="11"/>
    </row>
    <row r="129" ht="35.1" customHeight="1" spans="1:11">
      <c r="A129" s="11">
        <v>125</v>
      </c>
      <c r="B129" s="12" t="s">
        <v>144</v>
      </c>
      <c r="C129" s="12" t="s">
        <v>18</v>
      </c>
      <c r="D129" s="13">
        <v>10</v>
      </c>
      <c r="E129" s="19"/>
      <c r="F129" s="19">
        <f t="shared" si="8"/>
        <v>3800</v>
      </c>
      <c r="G129" s="12">
        <v>3981</v>
      </c>
      <c r="H129" s="20">
        <f t="shared" si="9"/>
        <v>10.4763157894737</v>
      </c>
      <c r="I129" s="22">
        <f t="shared" si="10"/>
        <v>10</v>
      </c>
      <c r="J129" s="11">
        <f t="shared" si="11"/>
        <v>1900</v>
      </c>
      <c r="K129" s="11"/>
    </row>
    <row r="130" ht="35.1" customHeight="1" spans="1:11">
      <c r="A130" s="11" t="s">
        <v>145</v>
      </c>
      <c r="B130" s="11"/>
      <c r="C130" s="11"/>
      <c r="D130" s="11">
        <f t="shared" ref="D130:J130" si="12">SUM(D5:D129)</f>
        <v>2840.12</v>
      </c>
      <c r="E130" s="11"/>
      <c r="F130" s="11">
        <f t="shared" si="12"/>
        <v>1079245.6</v>
      </c>
      <c r="G130" s="11">
        <f t="shared" si="12"/>
        <v>832751</v>
      </c>
      <c r="H130" s="11">
        <f t="shared" si="12"/>
        <v>2191.45</v>
      </c>
      <c r="I130" s="11">
        <f t="shared" si="12"/>
        <v>2160.43789473684</v>
      </c>
      <c r="J130" s="24">
        <f t="shared" si="12"/>
        <v>410483.2</v>
      </c>
      <c r="K130" s="11"/>
    </row>
  </sheetData>
  <mergeCells count="3">
    <mergeCell ref="A3:C3"/>
    <mergeCell ref="D3:K3"/>
    <mergeCell ref="A1:K2"/>
  </mergeCells>
  <conditionalFormatting sqref="G5">
    <cfRule type="duplicateValues" dxfId="0" priority="3"/>
  </conditionalFormatting>
  <conditionalFormatting sqref="B62:B129">
    <cfRule type="duplicateValues" dxfId="0" priority="2"/>
  </conditionalFormatting>
  <conditionalFormatting sqref="G81:G129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2023年原粮储备生产基地(小麦）平罗县红崖子补助发放明细表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</cp:lastModifiedBy>
  <dcterms:created xsi:type="dcterms:W3CDTF">2023-05-12T11:15:00Z</dcterms:created>
  <dcterms:modified xsi:type="dcterms:W3CDTF">2024-01-03T01:36:05Z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2052-11.1.0.14036</vt:lpwstr>
  </property>
</Properties>
</file>