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财政预算收支总表" sheetId="1" r:id="rId1"/>
  </sheets>
  <definedNames>
    <definedName name="_xlnm.Print_Titles" localSheetId="0">'2019年平罗县财政预算收支总表'!$1:$4</definedName>
  </definedNames>
  <calcPr calcId="144525"/>
</workbook>
</file>

<file path=xl/sharedStrings.xml><?xml version="1.0" encoding="utf-8"?>
<sst xmlns="http://schemas.openxmlformats.org/spreadsheetml/2006/main" count="75">
  <si>
    <t>2019年平罗县一般公共预算收支汇总表</t>
  </si>
  <si>
    <t>单位：万元</t>
  </si>
  <si>
    <t>收                          入</t>
  </si>
  <si>
    <t>支      出</t>
  </si>
  <si>
    <t>备注</t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</si>
  <si>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      </t>
    </r>
    <r>
      <rPr>
        <b/>
        <sz val="11"/>
        <color indexed="8"/>
        <rFont val="宋体"/>
        <charset val="134"/>
      </rPr>
      <t>目</t>
    </r>
  </si>
  <si>
    <t>2019年预算数</t>
  </si>
  <si>
    <t>增幅%</t>
  </si>
  <si>
    <t>功能分类</t>
  </si>
  <si>
    <r>
      <rPr>
        <b/>
        <sz val="11"/>
        <color indexed="8"/>
        <rFont val="Times New Roman"/>
        <charset val="134"/>
      </rPr>
      <t>2019</t>
    </r>
    <r>
      <rPr>
        <b/>
        <sz val="11"/>
        <color indexed="8"/>
        <rFont val="宋体"/>
        <charset val="134"/>
      </rPr>
      <t>年预算数</t>
    </r>
  </si>
  <si>
    <t>一、税收收入</t>
  </si>
  <si>
    <t>一、一般公共服务支出</t>
  </si>
  <si>
    <t>增值税</t>
  </si>
  <si>
    <t>二、公共安全支出</t>
  </si>
  <si>
    <t>企业所得税</t>
  </si>
  <si>
    <t>三、教育支出</t>
  </si>
  <si>
    <t>个人所得税</t>
  </si>
  <si>
    <t>四、科学技术支出</t>
  </si>
  <si>
    <t>环保税</t>
  </si>
  <si>
    <t>五、文化旅游体育与传媒支出</t>
  </si>
  <si>
    <t>城市维护建设税</t>
  </si>
  <si>
    <t>六、社会保障和就业支出</t>
  </si>
  <si>
    <t>房产税</t>
  </si>
  <si>
    <t>七、卫生健康支出</t>
  </si>
  <si>
    <t>印花税</t>
  </si>
  <si>
    <t>八、节能环保支出</t>
  </si>
  <si>
    <t>城镇土地使用税</t>
  </si>
  <si>
    <t>九、城乡社区支出</t>
  </si>
  <si>
    <t>土地增值税</t>
  </si>
  <si>
    <t>十、农林水支出</t>
  </si>
  <si>
    <t>车船税</t>
  </si>
  <si>
    <t>十一、交通运输支出</t>
  </si>
  <si>
    <t>契税</t>
  </si>
  <si>
    <t>十二、资源勘探信息等支出</t>
  </si>
  <si>
    <t>耕地占用税</t>
  </si>
  <si>
    <t>十三、商业服务业等支出</t>
  </si>
  <si>
    <t>二、非税收入</t>
  </si>
  <si>
    <t>十四、金融支出</t>
  </si>
  <si>
    <t>专项收入</t>
  </si>
  <si>
    <t>十五、自然资源海洋气象等支出</t>
  </si>
  <si>
    <t xml:space="preserve">  其中：教育费附加收入</t>
  </si>
  <si>
    <t>十六、住房保障支出</t>
  </si>
  <si>
    <t xml:space="preserve">       残疾人就业保障金收入</t>
  </si>
  <si>
    <t>十七、粮油物资储备支出</t>
  </si>
  <si>
    <t xml:space="preserve">      农田水利建设资金收入</t>
  </si>
  <si>
    <t>十八、灾害防治及应急管理支出</t>
  </si>
  <si>
    <t>行政事业性收费收入</t>
  </si>
  <si>
    <t>十九、预备费</t>
  </si>
  <si>
    <t>罚没收入</t>
  </si>
  <si>
    <t>二十、其他支出</t>
  </si>
  <si>
    <t>国有资本经营收入</t>
  </si>
  <si>
    <t>二十一、债务付息支出</t>
  </si>
  <si>
    <t>国有资源(资产)有偿使用收入</t>
  </si>
  <si>
    <t xml:space="preserve"> 其他收入</t>
  </si>
  <si>
    <t>本级一般公共财政预算收入合计</t>
  </si>
  <si>
    <t>一般公共财政预算支出合计</t>
  </si>
  <si>
    <t>一般公共预算转移性收入</t>
  </si>
  <si>
    <t>返还性收入</t>
  </si>
  <si>
    <t xml:space="preserve">    增值税和消费税税等收返还收入 </t>
  </si>
  <si>
    <t xml:space="preserve">    所得税基数返还收入</t>
  </si>
  <si>
    <t>上解上级支出</t>
  </si>
  <si>
    <t xml:space="preserve">    资源税、环保税返还</t>
  </si>
  <si>
    <t xml:space="preserve">       体制上解支出</t>
  </si>
  <si>
    <t xml:space="preserve">    成品油价格和税费改革税收返还收入</t>
  </si>
  <si>
    <t xml:space="preserve">       专项上解支出</t>
  </si>
  <si>
    <t>一般转移支付收入</t>
  </si>
  <si>
    <t xml:space="preserve">    体制补助</t>
  </si>
  <si>
    <t xml:space="preserve">    均衡性转移支付补助收入</t>
  </si>
  <si>
    <t xml:space="preserve">    固定补助收入</t>
  </si>
  <si>
    <t xml:space="preserve">    教育转移支付收入</t>
  </si>
  <si>
    <t xml:space="preserve">    结算补助</t>
  </si>
  <si>
    <t xml:space="preserve">    企事业单位划转补助收入</t>
  </si>
  <si>
    <t xml:space="preserve">    医疗卫生转移支付收入</t>
  </si>
  <si>
    <t>自治区专项转移支付补助</t>
  </si>
  <si>
    <t>总计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</si>
</sst>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;_က"/>
    <numFmt numFmtId="178" formatCode="0_);[Red]\(0\)"/>
    <numFmt numFmtId="179" formatCode="0_ "/>
    <numFmt numFmtId="180" formatCode="0.00_ "/>
    <numFmt numFmtId="181" formatCode="0;_䰀"/>
  </numFmts>
  <fonts count="30">
    <font>
      <sz val="12"/>
      <name val="宋体"/>
      <charset val="134"/>
    </font>
    <font>
      <sz val="12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78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78" fontId="6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 applyProtection="1">
      <alignment horizontal="center" vertical="center" wrapText="1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left" vertical="center" wrapText="1" indent="1"/>
      <protection locked="0"/>
    </xf>
    <xf numFmtId="17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179" fontId="2" fillId="0" borderId="3" xfId="0" applyNumberFormat="1" applyFont="1" applyBorder="1" applyAlignment="1" applyProtection="1">
      <alignment horizontal="center" vertical="center" wrapText="1"/>
      <protection locked="0"/>
    </xf>
    <xf numFmtId="17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7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3" xfId="0" applyNumberFormat="1" applyFont="1" applyBorder="1" applyAlignment="1" applyProtection="1">
      <alignment vertical="center" shrinkToFit="1"/>
      <protection locked="0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vertical="center" shrinkToFit="1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178" fontId="3" fillId="0" borderId="3" xfId="0" applyNumberFormat="1" applyFont="1" applyBorder="1" applyAlignment="1" applyProtection="1">
      <alignment horizontal="center" vertical="center" wrapText="1"/>
    </xf>
    <xf numFmtId="18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vertical="center" wrapText="1"/>
    </xf>
    <xf numFmtId="181" fontId="2" fillId="0" borderId="3" xfId="0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topLeftCell="A31" workbookViewId="0">
      <selection activeCell="D14" sqref="D14"/>
    </sheetView>
  </sheetViews>
  <sheetFormatPr defaultColWidth="9" defaultRowHeight="15.6" outlineLevelCol="5"/>
  <cols>
    <col min="1" max="1" width="39.75" style="6" customWidth="1"/>
    <col min="2" max="2" width="13.75" style="7" customWidth="1"/>
    <col min="3" max="3" width="13.25" style="7" customWidth="1"/>
    <col min="4" max="4" width="36.5" style="8" customWidth="1"/>
    <col min="5" max="5" width="13.75" style="8" customWidth="1"/>
    <col min="6" max="6" width="15.125" style="7" customWidth="1"/>
    <col min="7" max="16384" width="9" style="6"/>
  </cols>
  <sheetData>
    <row r="1" ht="33.75" customHeight="1" spans="1:6">
      <c r="A1" s="9" t="s">
        <v>0</v>
      </c>
      <c r="B1" s="9"/>
      <c r="C1" s="9"/>
      <c r="D1" s="9"/>
      <c r="E1" s="9"/>
      <c r="F1" s="9"/>
    </row>
    <row r="2" ht="16.5" customHeight="1" spans="1:6">
      <c r="A2" s="10"/>
      <c r="B2" s="11"/>
      <c r="C2" s="11"/>
      <c r="D2" s="12"/>
      <c r="E2" s="13" t="s">
        <v>1</v>
      </c>
      <c r="F2" s="13"/>
    </row>
    <row r="3" ht="23.45" customHeight="1" spans="1:6">
      <c r="A3" s="14" t="s">
        <v>2</v>
      </c>
      <c r="B3" s="15"/>
      <c r="C3" s="15"/>
      <c r="D3" s="16" t="s">
        <v>3</v>
      </c>
      <c r="E3" s="17"/>
      <c r="F3" s="16" t="s">
        <v>4</v>
      </c>
    </row>
    <row r="4" s="1" customFormat="1" ht="30" customHeight="1" spans="1:6">
      <c r="A4" s="18" t="s">
        <v>5</v>
      </c>
      <c r="B4" s="16" t="s">
        <v>6</v>
      </c>
      <c r="C4" s="16" t="s">
        <v>7</v>
      </c>
      <c r="D4" s="16" t="s">
        <v>8</v>
      </c>
      <c r="E4" s="17" t="s">
        <v>9</v>
      </c>
      <c r="F4" s="17"/>
    </row>
    <row r="5" s="2" customFormat="1" ht="18" customHeight="1" spans="1:6">
      <c r="A5" s="19" t="s">
        <v>10</v>
      </c>
      <c r="B5" s="20">
        <f>SUM(B6:B17)</f>
        <v>71000</v>
      </c>
      <c r="C5" s="21">
        <v>6</v>
      </c>
      <c r="D5" s="22" t="s">
        <v>11</v>
      </c>
      <c r="E5" s="23">
        <v>33983</v>
      </c>
      <c r="F5" s="24"/>
    </row>
    <row r="6" s="3" customFormat="1" ht="18" customHeight="1" spans="1:6">
      <c r="A6" s="25" t="s">
        <v>12</v>
      </c>
      <c r="B6" s="26">
        <v>39000</v>
      </c>
      <c r="C6" s="21">
        <v>4.2</v>
      </c>
      <c r="D6" s="22" t="s">
        <v>13</v>
      </c>
      <c r="E6" s="23">
        <v>10747</v>
      </c>
      <c r="F6" s="24"/>
    </row>
    <row r="7" s="3" customFormat="1" ht="18" customHeight="1" spans="1:6">
      <c r="A7" s="25" t="s">
        <v>14</v>
      </c>
      <c r="B7" s="26">
        <v>2700</v>
      </c>
      <c r="C7" s="21">
        <v>11.2</v>
      </c>
      <c r="D7" s="22" t="s">
        <v>15</v>
      </c>
      <c r="E7" s="23">
        <v>37142</v>
      </c>
      <c r="F7" s="24"/>
    </row>
    <row r="8" s="3" customFormat="1" ht="18" customHeight="1" spans="1:6">
      <c r="A8" s="25" t="s">
        <v>16</v>
      </c>
      <c r="B8" s="26">
        <v>1120</v>
      </c>
      <c r="C8" s="21">
        <v>-6</v>
      </c>
      <c r="D8" s="22" t="s">
        <v>17</v>
      </c>
      <c r="E8" s="23">
        <v>1211</v>
      </c>
      <c r="F8" s="24"/>
    </row>
    <row r="9" s="3" customFormat="1" ht="18" customHeight="1" spans="1:6">
      <c r="A9" s="25" t="s">
        <v>18</v>
      </c>
      <c r="B9" s="26">
        <v>650</v>
      </c>
      <c r="C9" s="21">
        <v>5</v>
      </c>
      <c r="D9" s="22" t="s">
        <v>19</v>
      </c>
      <c r="E9" s="23">
        <v>2976</v>
      </c>
      <c r="F9" s="27"/>
    </row>
    <row r="10" s="3" customFormat="1" ht="18" customHeight="1" spans="1:6">
      <c r="A10" s="25" t="s">
        <v>20</v>
      </c>
      <c r="B10" s="26">
        <v>8100</v>
      </c>
      <c r="C10" s="21">
        <v>17.8</v>
      </c>
      <c r="D10" s="22" t="s">
        <v>21</v>
      </c>
      <c r="E10" s="23">
        <v>42168</v>
      </c>
      <c r="F10" s="24"/>
    </row>
    <row r="11" s="3" customFormat="1" ht="18" customHeight="1" spans="1:6">
      <c r="A11" s="25" t="s">
        <v>22</v>
      </c>
      <c r="B11" s="26">
        <v>3000</v>
      </c>
      <c r="C11" s="21">
        <v>11.5</v>
      </c>
      <c r="D11" s="22" t="s">
        <v>23</v>
      </c>
      <c r="E11" s="23">
        <v>30141</v>
      </c>
      <c r="F11" s="24"/>
    </row>
    <row r="12" s="3" customFormat="1" ht="18" customHeight="1" spans="1:6">
      <c r="A12" s="25" t="s">
        <v>24</v>
      </c>
      <c r="B12" s="26">
        <v>2800</v>
      </c>
      <c r="C12" s="21">
        <v>2.6</v>
      </c>
      <c r="D12" s="22" t="s">
        <v>25</v>
      </c>
      <c r="E12" s="23">
        <v>2898</v>
      </c>
      <c r="F12" s="24"/>
    </row>
    <row r="13" s="3" customFormat="1" ht="18" customHeight="1" spans="1:6">
      <c r="A13" s="25" t="s">
        <v>26</v>
      </c>
      <c r="B13" s="26">
        <v>7850</v>
      </c>
      <c r="C13" s="21">
        <v>1.4</v>
      </c>
      <c r="D13" s="22" t="s">
        <v>27</v>
      </c>
      <c r="E13" s="23">
        <v>12049</v>
      </c>
      <c r="F13" s="24"/>
    </row>
    <row r="14" s="3" customFormat="1" ht="18" customHeight="1" spans="1:6">
      <c r="A14" s="25" t="s">
        <v>28</v>
      </c>
      <c r="B14" s="26">
        <v>1100</v>
      </c>
      <c r="C14" s="21">
        <v>13.5</v>
      </c>
      <c r="D14" s="22" t="s">
        <v>29</v>
      </c>
      <c r="E14" s="23">
        <v>22390</v>
      </c>
      <c r="F14" s="24"/>
    </row>
    <row r="15" s="3" customFormat="1" ht="18" customHeight="1" spans="1:6">
      <c r="A15" s="25" t="s">
        <v>30</v>
      </c>
      <c r="B15" s="26">
        <v>1500</v>
      </c>
      <c r="C15" s="21">
        <v>5.8</v>
      </c>
      <c r="D15" s="22" t="s">
        <v>31</v>
      </c>
      <c r="E15" s="23">
        <v>1791</v>
      </c>
      <c r="F15" s="24"/>
    </row>
    <row r="16" s="3" customFormat="1" ht="18" customHeight="1" spans="1:6">
      <c r="A16" s="25" t="s">
        <v>32</v>
      </c>
      <c r="B16" s="26">
        <v>2700</v>
      </c>
      <c r="C16" s="21">
        <v>2.1</v>
      </c>
      <c r="D16" s="22" t="s">
        <v>33</v>
      </c>
      <c r="E16" s="23"/>
      <c r="F16" s="24"/>
    </row>
    <row r="17" s="3" customFormat="1" ht="18" customHeight="1" spans="1:6">
      <c r="A17" s="25" t="s">
        <v>34</v>
      </c>
      <c r="B17" s="26">
        <v>480</v>
      </c>
      <c r="C17" s="21">
        <v>28.3</v>
      </c>
      <c r="D17" s="22" t="s">
        <v>35</v>
      </c>
      <c r="E17" s="23">
        <v>268</v>
      </c>
      <c r="F17" s="24"/>
    </row>
    <row r="18" s="2" customFormat="1" ht="18" customHeight="1" spans="1:6">
      <c r="A18" s="19" t="s">
        <v>36</v>
      </c>
      <c r="B18" s="28">
        <f>B19+B23+B24+B25+B26+B27</f>
        <v>15400</v>
      </c>
      <c r="C18" s="21">
        <v>1.2</v>
      </c>
      <c r="D18" s="22" t="s">
        <v>37</v>
      </c>
      <c r="E18" s="23"/>
      <c r="F18" s="29"/>
    </row>
    <row r="19" s="3" customFormat="1" ht="18" customHeight="1" spans="1:6">
      <c r="A19" s="25" t="s">
        <v>38</v>
      </c>
      <c r="B19" s="30">
        <v>4450</v>
      </c>
      <c r="C19" s="21">
        <v>13.4</v>
      </c>
      <c r="D19" s="22" t="s">
        <v>39</v>
      </c>
      <c r="E19" s="23">
        <v>1509</v>
      </c>
      <c r="F19" s="24"/>
    </row>
    <row r="20" s="3" customFormat="1" ht="18" customHeight="1" spans="1:6">
      <c r="A20" s="25" t="s">
        <v>40</v>
      </c>
      <c r="B20" s="31">
        <v>4000</v>
      </c>
      <c r="C20" s="21">
        <v>14.9</v>
      </c>
      <c r="D20" s="22" t="s">
        <v>41</v>
      </c>
      <c r="E20" s="23">
        <v>18829</v>
      </c>
      <c r="F20" s="24"/>
    </row>
    <row r="21" s="3" customFormat="1" ht="18" customHeight="1" spans="1:6">
      <c r="A21" s="25" t="s">
        <v>42</v>
      </c>
      <c r="B21" s="31">
        <v>150</v>
      </c>
      <c r="C21" s="21">
        <v>-16.2</v>
      </c>
      <c r="D21" s="22" t="s">
        <v>43</v>
      </c>
      <c r="E21" s="23">
        <v>25</v>
      </c>
      <c r="F21" s="24"/>
    </row>
    <row r="22" s="3" customFormat="1" ht="18" customHeight="1" spans="1:6">
      <c r="A22" s="25" t="s">
        <v>44</v>
      </c>
      <c r="B22" s="31">
        <v>300</v>
      </c>
      <c r="C22" s="21">
        <v>14.5</v>
      </c>
      <c r="D22" s="22" t="s">
        <v>45</v>
      </c>
      <c r="E22" s="23">
        <v>1222</v>
      </c>
      <c r="F22" s="24"/>
    </row>
    <row r="23" s="3" customFormat="1" ht="18" customHeight="1" spans="1:6">
      <c r="A23" s="25" t="s">
        <v>46</v>
      </c>
      <c r="B23" s="31">
        <v>2572</v>
      </c>
      <c r="C23" s="21">
        <v>-4.5</v>
      </c>
      <c r="D23" s="22" t="s">
        <v>47</v>
      </c>
      <c r="E23" s="23">
        <v>2214</v>
      </c>
      <c r="F23" s="24"/>
    </row>
    <row r="24" s="3" customFormat="1" ht="18" customHeight="1" spans="1:6">
      <c r="A24" s="25" t="s">
        <v>48</v>
      </c>
      <c r="B24" s="31">
        <v>3810</v>
      </c>
      <c r="C24" s="21">
        <v>-3.7</v>
      </c>
      <c r="D24" s="22" t="s">
        <v>49</v>
      </c>
      <c r="E24" s="23"/>
      <c r="F24" s="24"/>
    </row>
    <row r="25" s="3" customFormat="1" ht="18" customHeight="1" spans="1:6">
      <c r="A25" s="25" t="s">
        <v>50</v>
      </c>
      <c r="B25" s="31">
        <v>68</v>
      </c>
      <c r="C25" s="21">
        <v>-43.8</v>
      </c>
      <c r="D25" s="22" t="s">
        <v>51</v>
      </c>
      <c r="E25" s="23">
        <v>11986</v>
      </c>
      <c r="F25" s="24"/>
    </row>
    <row r="26" s="3" customFormat="1" ht="18" customHeight="1" spans="1:6">
      <c r="A26" s="25" t="s">
        <v>52</v>
      </c>
      <c r="B26" s="31">
        <v>2500</v>
      </c>
      <c r="C26" s="21">
        <v>-22.6</v>
      </c>
      <c r="D26" s="22"/>
      <c r="E26" s="23"/>
      <c r="F26" s="24"/>
    </row>
    <row r="27" s="3" customFormat="1" ht="18" customHeight="1" spans="1:6">
      <c r="A27" s="25" t="s">
        <v>53</v>
      </c>
      <c r="B27" s="31">
        <v>2000</v>
      </c>
      <c r="C27" s="21">
        <v>53.6</v>
      </c>
      <c r="D27" s="32"/>
      <c r="E27" s="23"/>
      <c r="F27" s="24"/>
    </row>
    <row r="28" s="4" customFormat="1" ht="18" customHeight="1" spans="1:6">
      <c r="A28" s="29" t="s">
        <v>54</v>
      </c>
      <c r="B28" s="33">
        <f>B5+B18</f>
        <v>86400</v>
      </c>
      <c r="C28" s="21">
        <v>5</v>
      </c>
      <c r="D28" s="34" t="s">
        <v>55</v>
      </c>
      <c r="E28" s="34">
        <f>SUM(E5:E25)</f>
        <v>233549</v>
      </c>
      <c r="F28" s="24"/>
    </row>
    <row r="29" s="4" customFormat="1" ht="18" customHeight="1" spans="1:6">
      <c r="A29" s="29" t="s">
        <v>56</v>
      </c>
      <c r="B29" s="33">
        <f>B30+B35+B43</f>
        <v>149650</v>
      </c>
      <c r="C29" s="21"/>
      <c r="D29" s="34"/>
      <c r="E29" s="34"/>
      <c r="F29" s="24"/>
    </row>
    <row r="30" s="2" customFormat="1" ht="18" customHeight="1" spans="1:6">
      <c r="A30" s="19" t="s">
        <v>57</v>
      </c>
      <c r="B30" s="35">
        <f>SUM(B31:B34)</f>
        <v>20928</v>
      </c>
      <c r="C30" s="21">
        <v>11.4</v>
      </c>
      <c r="D30" s="32"/>
      <c r="E30" s="36"/>
      <c r="F30" s="24"/>
    </row>
    <row r="31" s="3" customFormat="1" ht="18" customHeight="1" spans="1:6">
      <c r="A31" s="37" t="s">
        <v>58</v>
      </c>
      <c r="B31" s="38">
        <f>1996+17490</f>
        <v>19486</v>
      </c>
      <c r="C31" s="39"/>
      <c r="D31" s="40"/>
      <c r="E31" s="41"/>
      <c r="F31" s="29"/>
    </row>
    <row r="32" s="3" customFormat="1" ht="18" customHeight="1" spans="1:6">
      <c r="A32" s="37" t="s">
        <v>59</v>
      </c>
      <c r="B32" s="38">
        <v>474</v>
      </c>
      <c r="C32" s="39"/>
      <c r="D32" s="42" t="s">
        <v>60</v>
      </c>
      <c r="E32" s="35">
        <v>2500</v>
      </c>
      <c r="F32" s="29"/>
    </row>
    <row r="33" s="3" customFormat="1" ht="18" customHeight="1" spans="1:6">
      <c r="A33" s="37" t="s">
        <v>61</v>
      </c>
      <c r="B33" s="38">
        <v>837</v>
      </c>
      <c r="C33" s="39"/>
      <c r="D33" s="43" t="s">
        <v>62</v>
      </c>
      <c r="E33" s="38"/>
      <c r="F33" s="24"/>
    </row>
    <row r="34" s="3" customFormat="1" ht="18" customHeight="1" spans="1:6">
      <c r="A34" s="44" t="s">
        <v>63</v>
      </c>
      <c r="B34" s="38">
        <v>131</v>
      </c>
      <c r="C34" s="39"/>
      <c r="D34" s="43" t="s">
        <v>64</v>
      </c>
      <c r="E34" s="45">
        <v>2500</v>
      </c>
      <c r="F34" s="24"/>
    </row>
    <row r="35" s="3" customFormat="1" ht="18" customHeight="1" spans="1:6">
      <c r="A35" s="46" t="s">
        <v>65</v>
      </c>
      <c r="B35" s="35">
        <f>SUM(B36:B42)</f>
        <v>77118</v>
      </c>
      <c r="C35" s="39"/>
      <c r="D35" s="43"/>
      <c r="E35" s="45"/>
      <c r="F35" s="24"/>
    </row>
    <row r="36" s="3" customFormat="1" ht="18" customHeight="1" spans="1:6">
      <c r="A36" s="37" t="s">
        <v>66</v>
      </c>
      <c r="B36" s="38">
        <v>3849</v>
      </c>
      <c r="C36" s="39"/>
      <c r="D36" s="47"/>
      <c r="E36" s="48"/>
      <c r="F36" s="24"/>
    </row>
    <row r="37" s="3" customFormat="1" ht="18" customHeight="1" spans="1:6">
      <c r="A37" s="37" t="s">
        <v>67</v>
      </c>
      <c r="B37" s="38">
        <v>61253</v>
      </c>
      <c r="C37" s="49"/>
      <c r="D37" s="47"/>
      <c r="E37" s="48"/>
      <c r="F37" s="24"/>
    </row>
    <row r="38" s="3" customFormat="1" ht="18" customHeight="1" spans="1:6">
      <c r="A38" s="37" t="s">
        <v>68</v>
      </c>
      <c r="B38" s="38">
        <v>10947</v>
      </c>
      <c r="C38" s="49"/>
      <c r="D38" s="37"/>
      <c r="E38" s="48"/>
      <c r="F38" s="24"/>
    </row>
    <row r="39" s="3" customFormat="1" ht="18" customHeight="1" spans="1:6">
      <c r="A39" s="37" t="s">
        <v>69</v>
      </c>
      <c r="B39" s="38">
        <v>826</v>
      </c>
      <c r="C39" s="49"/>
      <c r="D39" s="50"/>
      <c r="E39" s="48"/>
      <c r="F39" s="24"/>
    </row>
    <row r="40" s="3" customFormat="1" ht="18" customHeight="1" spans="1:6">
      <c r="A40" s="37" t="s">
        <v>70</v>
      </c>
      <c r="B40" s="38">
        <v>84</v>
      </c>
      <c r="C40" s="49"/>
      <c r="D40" s="37"/>
      <c r="E40" s="48"/>
      <c r="F40" s="24"/>
    </row>
    <row r="41" s="3" customFormat="1" ht="18" customHeight="1" spans="1:6">
      <c r="A41" s="37" t="s">
        <v>71</v>
      </c>
      <c r="B41" s="38">
        <v>77</v>
      </c>
      <c r="C41" s="49"/>
      <c r="D41" s="37"/>
      <c r="E41" s="48"/>
      <c r="F41" s="24"/>
    </row>
    <row r="42" s="3" customFormat="1" ht="18" customHeight="1" spans="1:6">
      <c r="A42" s="37" t="s">
        <v>72</v>
      </c>
      <c r="B42" s="38">
        <v>82</v>
      </c>
      <c r="C42" s="49"/>
      <c r="D42" s="37"/>
      <c r="E42" s="48"/>
      <c r="F42" s="24"/>
    </row>
    <row r="43" s="3" customFormat="1" ht="18" customHeight="1" spans="1:6">
      <c r="A43" s="19" t="s">
        <v>73</v>
      </c>
      <c r="B43" s="35">
        <v>51604</v>
      </c>
      <c r="C43" s="49"/>
      <c r="D43" s="37"/>
      <c r="E43" s="48"/>
      <c r="F43" s="24"/>
    </row>
    <row r="44" s="5" customFormat="1" ht="18" customHeight="1" spans="1:6">
      <c r="A44" s="29" t="s">
        <v>74</v>
      </c>
      <c r="B44" s="51">
        <v>236049</v>
      </c>
      <c r="C44" s="51"/>
      <c r="D44" s="29" t="s">
        <v>74</v>
      </c>
      <c r="E44" s="52">
        <f>E28+E31+E32</f>
        <v>236049</v>
      </c>
      <c r="F44" s="24"/>
    </row>
    <row r="45" s="5" customFormat="1" spans="1:6">
      <c r="A45" s="53"/>
      <c r="B45" s="54"/>
      <c r="C45" s="54"/>
      <c r="D45" s="55"/>
      <c r="E45" s="55"/>
      <c r="F45" s="1"/>
    </row>
    <row r="46" spans="1:6">
      <c r="A46" s="5"/>
      <c r="B46" s="1"/>
      <c r="C46" s="1"/>
      <c r="D46" s="55"/>
      <c r="E46" s="55"/>
      <c r="F46" s="1"/>
    </row>
  </sheetData>
  <mergeCells count="5">
    <mergeCell ref="A1:F1"/>
    <mergeCell ref="E2:F2"/>
    <mergeCell ref="A3:C3"/>
    <mergeCell ref="D3:E3"/>
    <mergeCell ref="F3:F4"/>
  </mergeCells>
  <printOptions horizontalCentered="1"/>
  <pageMargins left="0.354166666666667" right="0.354166666666667" top="0.826388888888889" bottom="0.786805555555556" header="0.354166666666667" footer="0.472222222222222"/>
  <pageSetup paperSize="9" scale="90" firstPageNumber="73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2019年平罗县财政预算收支总表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2019-03-19T01:09:33Z</dcterms:created>
  <dcterms:modified xsi:type="dcterms:W3CDTF">2019-03-19T01:20:39Z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