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50" tabRatio="746" firstSheet="9" activeTab="10"/>
  </bookViews>
  <sheets>
    <sheet name="3-1.2021年平罗县一般公共财政预算收支汇总表" sheetId="1" r:id="rId1"/>
    <sheet name="3-2.2021年平罗县一般公共财政预算收入表" sheetId="2" r:id="rId2"/>
    <sheet name="3-3.2021年平罗县一般公共财政预算支出表" sheetId="3" r:id="rId3"/>
    <sheet name="3-4.2021年平罗县本级一般公共预算支出表（功能科目）" sheetId="4" r:id="rId4"/>
    <sheet name="3-5.2021年平罗县本级一般公共预算支出（政府经济分类） " sheetId="5" r:id="rId5"/>
    <sheet name="3-6.2021年平罗县本级一般公共预算支出表(基本支出）" sheetId="6" r:id="rId6"/>
    <sheet name="3-7.2021年平罗县本级一般公共预算支出表（项目支出） " sheetId="7" r:id="rId7"/>
    <sheet name="3-7-1.2021年平罗县本级一般公共预算支出表 " sheetId="16" r:id="rId8"/>
    <sheet name="3-8.2021年自治区财政补助平罗县基数表" sheetId="9" r:id="rId9"/>
    <sheet name="3-9.2021年自治区补助专项转移支付资金明细表（一般公共预" sheetId="10" r:id="rId10"/>
    <sheet name="3-10.“三公”经费支出情况表" sheetId="14" r:id="rId11"/>
    <sheet name="3-11.2020年平罗县政府债务限额和余额情况表" sheetId="12" r:id="rId12"/>
    <sheet name="3.12.平罗县2021年本级预算安排重点项目绩效目标明细表" sheetId="13" r:id="rId13"/>
    <sheet name="Sheet1" sheetId="8" state="hidden" r:id="rId14"/>
  </sheets>
  <definedNames>
    <definedName name="_xlnm._FilterDatabase" localSheetId="3" hidden="1">'3-4.2021年平罗县本级一般公共预算支出表（功能科目）'!$A$1:$F$389</definedName>
    <definedName name="_xlnm._FilterDatabase" localSheetId="6" hidden="1">'3-7.2021年平罗县本级一般公共预算支出表（项目支出） '!$A$6:$I$285</definedName>
    <definedName name="_xlnm._FilterDatabase" localSheetId="7" hidden="1">'3-7-1.2021年平罗县本级一般公共预算支出表 '!$A$5:$I$519</definedName>
    <definedName name="_xlnm._FilterDatabase" localSheetId="9" hidden="1">'3-9.2021年自治区补助专项转移支付资金明细表（一般公共预'!$A$1:$G$90</definedName>
    <definedName name="_xlnm.Print_Titles" localSheetId="9">'3-9.2021年自治区补助专项转移支付资金明细表（一般公共预'!$2:$4</definedName>
    <definedName name="_xlnm.Print_Titles" localSheetId="12">'3.12.平罗县2021年本级预算安排重点项目绩效目标明细表'!$1:$3</definedName>
  </definedNames>
  <calcPr calcId="144525"/>
</workbook>
</file>

<file path=xl/sharedStrings.xml><?xml version="1.0" encoding="utf-8"?>
<sst xmlns="http://schemas.openxmlformats.org/spreadsheetml/2006/main" count="5060" uniqueCount="2376">
  <si>
    <t>附件：6</t>
  </si>
  <si>
    <t>2021年平罗县一般公共财政预算收支汇总表</t>
  </si>
  <si>
    <t>单位：万元</t>
  </si>
  <si>
    <t>收                          入</t>
  </si>
  <si>
    <t>支    出</t>
  </si>
  <si>
    <t>项          目</t>
  </si>
  <si>
    <t>2020年完成数</t>
  </si>
  <si>
    <t>2021年预算数</t>
  </si>
  <si>
    <t>增幅%</t>
  </si>
  <si>
    <t>功能分类</t>
  </si>
  <si>
    <t>2020年预算数</t>
  </si>
  <si>
    <t>增（减） %</t>
  </si>
  <si>
    <t>一、税收收入</t>
  </si>
  <si>
    <t>一、一般公共服务支出</t>
  </si>
  <si>
    <t>增值税</t>
  </si>
  <si>
    <t>二、公共安全支出</t>
  </si>
  <si>
    <t>企业所得税</t>
  </si>
  <si>
    <t>三、教育支出</t>
  </si>
  <si>
    <t>个人所得税</t>
  </si>
  <si>
    <t>四、科学技术支出</t>
  </si>
  <si>
    <t>城市维护建设税</t>
  </si>
  <si>
    <t>五、文化旅游体育与传媒支出</t>
  </si>
  <si>
    <t>房产税</t>
  </si>
  <si>
    <t>六、社会保障和就业支出</t>
  </si>
  <si>
    <t>印花税</t>
  </si>
  <si>
    <t>七、卫生健康支出</t>
  </si>
  <si>
    <t>城镇土地使用税</t>
  </si>
  <si>
    <t>八、节能环保支出</t>
  </si>
  <si>
    <t>土地增值税</t>
  </si>
  <si>
    <t>九、城乡社区支出</t>
  </si>
  <si>
    <t>车船税</t>
  </si>
  <si>
    <t>十、农林水支出</t>
  </si>
  <si>
    <t>契税</t>
  </si>
  <si>
    <t>十一、交通运输支出</t>
  </si>
  <si>
    <t>耕地占用税</t>
  </si>
  <si>
    <t>十二、资源勘探工业信息等支出</t>
  </si>
  <si>
    <t>环保税</t>
  </si>
  <si>
    <t>十三、商业服务业等支出</t>
  </si>
  <si>
    <t>其他税收收入</t>
  </si>
  <si>
    <t>十四、金融支出</t>
  </si>
  <si>
    <t>二、非税收入</t>
  </si>
  <si>
    <t>十五、自然资源海洋气象等支出</t>
  </si>
  <si>
    <t>专项收入</t>
  </si>
  <si>
    <t>十六、住房保障支出</t>
  </si>
  <si>
    <t xml:space="preserve">  其中：教育费附加收入</t>
  </si>
  <si>
    <t>十七、粮油物资储备支出</t>
  </si>
  <si>
    <t xml:space="preserve">       残疾人就业保障金收入</t>
  </si>
  <si>
    <t>十八、灾害防治及应急管理支出</t>
  </si>
  <si>
    <t xml:space="preserve">       农田水利建设资金收入</t>
  </si>
  <si>
    <t>十九、预备费支出</t>
  </si>
  <si>
    <t>行政事业性收费收入</t>
  </si>
  <si>
    <t>二十、其他支出</t>
  </si>
  <si>
    <t>罚没收入</t>
  </si>
  <si>
    <t>二十一、债务付息支出</t>
  </si>
  <si>
    <t>国有资本经营收入</t>
  </si>
  <si>
    <t>国有资源(资产)有偿使用收入</t>
  </si>
  <si>
    <t>政府住房基金收入</t>
  </si>
  <si>
    <t xml:space="preserve"> 其他收入</t>
  </si>
  <si>
    <t>一般公共预算收入小计</t>
  </si>
  <si>
    <t>一般公共预算支出小计</t>
  </si>
  <si>
    <t>三、自治区补助收入</t>
  </si>
  <si>
    <t>上解上级支出</t>
  </si>
  <si>
    <t xml:space="preserve">  返还性收入</t>
  </si>
  <si>
    <t>体制上解支出</t>
  </si>
  <si>
    <t xml:space="preserve">  一般性转移支付收入</t>
  </si>
  <si>
    <t>专项上解支出</t>
  </si>
  <si>
    <t xml:space="preserve"> 专项转移支付收入</t>
  </si>
  <si>
    <t>四、上年结余收入</t>
  </si>
  <si>
    <t>五、债劵转贷收入</t>
  </si>
  <si>
    <t>本年预算收入总计</t>
  </si>
  <si>
    <t>本年预算支出总计</t>
  </si>
  <si>
    <t>注：表中 2020年县级收入数据反映年底实际完成数，2020年支出数据为年初预算数。</t>
  </si>
  <si>
    <t>2021年平罗县一般公共财政预算收入表</t>
  </si>
  <si>
    <t>备注</t>
  </si>
  <si>
    <t>2020年平罗县一般公共财政预算支出表</t>
  </si>
  <si>
    <t>2021年平罗县本级一般公共预算支出表（功能科目）</t>
  </si>
  <si>
    <t>单位:万元</t>
  </si>
  <si>
    <t>科目编码</t>
  </si>
  <si>
    <t>科目名称</t>
  </si>
  <si>
    <t>总计</t>
  </si>
  <si>
    <t>本级财力安排（已分配）</t>
  </si>
  <si>
    <t>本级财力安排(未分配)</t>
  </si>
  <si>
    <t>基本支出</t>
  </si>
  <si>
    <t>项目支出</t>
  </si>
  <si>
    <t/>
  </si>
  <si>
    <t>合计</t>
  </si>
  <si>
    <t>201</t>
  </si>
  <si>
    <t>一般公共服务支出</t>
  </si>
  <si>
    <t>　20101</t>
  </si>
  <si>
    <t>　人大事务</t>
  </si>
  <si>
    <t>　　2010101</t>
  </si>
  <si>
    <t>　　行政运行</t>
  </si>
  <si>
    <t>　　2010104</t>
  </si>
  <si>
    <t>　　人大会议</t>
  </si>
  <si>
    <t>　　2010106</t>
  </si>
  <si>
    <t>　　人大监督</t>
  </si>
  <si>
    <t>　　2010108</t>
  </si>
  <si>
    <t>　　代表工作</t>
  </si>
  <si>
    <t>　20102</t>
  </si>
  <si>
    <t>　政协事务</t>
  </si>
  <si>
    <t>　　2010201</t>
  </si>
  <si>
    <t>　　2010204</t>
  </si>
  <si>
    <t>　　政协会议</t>
  </si>
  <si>
    <t>　　2010205</t>
  </si>
  <si>
    <t>　　委员视察</t>
  </si>
  <si>
    <t>　20103</t>
  </si>
  <si>
    <t>　政府办公厅（室）及相关机构事务</t>
  </si>
  <si>
    <t>　　2010301</t>
  </si>
  <si>
    <t>　　2010302</t>
  </si>
  <si>
    <t>　　一般行政管理事务</t>
  </si>
  <si>
    <t>　　2010303</t>
  </si>
  <si>
    <t>　　机关服务</t>
  </si>
  <si>
    <t>　　2010306</t>
  </si>
  <si>
    <t>　　政务公开审批</t>
  </si>
  <si>
    <t>　　2010308</t>
  </si>
  <si>
    <t>　　信访事务</t>
  </si>
  <si>
    <t>　　2010399</t>
  </si>
  <si>
    <t>　　其他政府办公厅（室）及相关机构事务支出</t>
  </si>
  <si>
    <t>　20104</t>
  </si>
  <si>
    <t>　发展与改革事务</t>
  </si>
  <si>
    <t>　　2010401</t>
  </si>
  <si>
    <t>　　2010406</t>
  </si>
  <si>
    <t>　　社会事业发展规划</t>
  </si>
  <si>
    <t>　　2010408</t>
  </si>
  <si>
    <t>　　物价管理</t>
  </si>
  <si>
    <t>　20105</t>
  </si>
  <si>
    <t>　统计信息事务</t>
  </si>
  <si>
    <t>　　2010501</t>
  </si>
  <si>
    <t>　　2010505</t>
  </si>
  <si>
    <t>　　专项统计业务</t>
  </si>
  <si>
    <t>　20106</t>
  </si>
  <si>
    <t>　财政事务</t>
  </si>
  <si>
    <t>　　2010601</t>
  </si>
  <si>
    <t>　　2010699</t>
  </si>
  <si>
    <t>　　其他财政事务支出</t>
  </si>
  <si>
    <t>　20107</t>
  </si>
  <si>
    <t>　税收事务</t>
  </si>
  <si>
    <t>　　2010799</t>
  </si>
  <si>
    <t>　　其他税收事务支出</t>
  </si>
  <si>
    <t>　20108</t>
  </si>
  <si>
    <t>　审计事务</t>
  </si>
  <si>
    <t>　　2010801</t>
  </si>
  <si>
    <t>　　2010802</t>
  </si>
  <si>
    <t>　　2010804</t>
  </si>
  <si>
    <t>　　审计业务</t>
  </si>
  <si>
    <t>　20111</t>
  </si>
  <si>
    <t>　纪检监察事务</t>
  </si>
  <si>
    <t>　　2011101</t>
  </si>
  <si>
    <t>　　2011102</t>
  </si>
  <si>
    <t>　　2011106</t>
  </si>
  <si>
    <t>　　巡视工作</t>
  </si>
  <si>
    <t>　　2011199</t>
  </si>
  <si>
    <t>　　其他纪检监察事务支出</t>
  </si>
  <si>
    <t>　20113</t>
  </si>
  <si>
    <t>　商贸事务</t>
  </si>
  <si>
    <t>　　2011308</t>
  </si>
  <si>
    <t>　　招商引资</t>
  </si>
  <si>
    <t>　20123</t>
  </si>
  <si>
    <t>　民族事务</t>
  </si>
  <si>
    <t>　　2012301</t>
  </si>
  <si>
    <t>　　2012304</t>
  </si>
  <si>
    <t>　　民族工作专项</t>
  </si>
  <si>
    <t>　　2012399</t>
  </si>
  <si>
    <t>　　其他民族事务支出</t>
  </si>
  <si>
    <t>　20126</t>
  </si>
  <si>
    <t>　档案事务</t>
  </si>
  <si>
    <t>　　2012601</t>
  </si>
  <si>
    <t>　　2012604</t>
  </si>
  <si>
    <t>　　档案馆</t>
  </si>
  <si>
    <t>　20128</t>
  </si>
  <si>
    <t>　民主党派及工商联事务</t>
  </si>
  <si>
    <t>　　2012801</t>
  </si>
  <si>
    <t>　　2012804</t>
  </si>
  <si>
    <t>　　参政议政</t>
  </si>
  <si>
    <t>　20129</t>
  </si>
  <si>
    <t>　群众团体事务</t>
  </si>
  <si>
    <t>　　2012901</t>
  </si>
  <si>
    <t>　　2012902</t>
  </si>
  <si>
    <t>　　2012999</t>
  </si>
  <si>
    <t>　　其他群众团体事务支出</t>
  </si>
  <si>
    <t>　20131</t>
  </si>
  <si>
    <t>　党委办公厅（室）及相关机构事务</t>
  </si>
  <si>
    <t>　　2013101</t>
  </si>
  <si>
    <t>　　2013102</t>
  </si>
  <si>
    <t>　20132</t>
  </si>
  <si>
    <t>　组织事务</t>
  </si>
  <si>
    <t>　　2013201</t>
  </si>
  <si>
    <t>　　2013202</t>
  </si>
  <si>
    <t>　20133</t>
  </si>
  <si>
    <t>　宣传事务</t>
  </si>
  <si>
    <t>　　2013301</t>
  </si>
  <si>
    <t>　　2013302</t>
  </si>
  <si>
    <t>　20134</t>
  </si>
  <si>
    <t>　统战事务</t>
  </si>
  <si>
    <t>　　2013402</t>
  </si>
  <si>
    <t>　　2013404</t>
  </si>
  <si>
    <t>　　宗教事务</t>
  </si>
  <si>
    <t>　20136</t>
  </si>
  <si>
    <t>　其他共产党事务支出</t>
  </si>
  <si>
    <t>　　2013601</t>
  </si>
  <si>
    <t>　　2013602</t>
  </si>
  <si>
    <t>　20137</t>
  </si>
  <si>
    <t>　网信事务</t>
  </si>
  <si>
    <t>　　2013701</t>
  </si>
  <si>
    <t>　20138</t>
  </si>
  <si>
    <t>　市场监督管理事务</t>
  </si>
  <si>
    <t>　　2013801</t>
  </si>
  <si>
    <t>　　2013805</t>
  </si>
  <si>
    <t>　　市场秩序执法</t>
  </si>
  <si>
    <t>　　2013812</t>
  </si>
  <si>
    <t>　　药品事务</t>
  </si>
  <si>
    <t>　　2013816</t>
  </si>
  <si>
    <t>　　食品安全监管</t>
  </si>
  <si>
    <t>　　2013899</t>
  </si>
  <si>
    <t>　　其他市场监督管理事务</t>
  </si>
  <si>
    <t>　20199</t>
  </si>
  <si>
    <t>　其他一般公共服务支出</t>
  </si>
  <si>
    <t>　　2019999</t>
  </si>
  <si>
    <t>　　其他一般公共服务支出</t>
  </si>
  <si>
    <t>204</t>
  </si>
  <si>
    <t>公共安全支出</t>
  </si>
  <si>
    <t>　20401</t>
  </si>
  <si>
    <t>　武装警察部队</t>
  </si>
  <si>
    <t>　　2040101</t>
  </si>
  <si>
    <t>　　武装警察部队</t>
  </si>
  <si>
    <t>　20402</t>
  </si>
  <si>
    <t>　公安</t>
  </si>
  <si>
    <t>　　2040201</t>
  </si>
  <si>
    <t>　　2040202</t>
  </si>
  <si>
    <t>　　2040220</t>
  </si>
  <si>
    <t>　　执法办案</t>
  </si>
  <si>
    <t>　20406</t>
  </si>
  <si>
    <t>　司法</t>
  </si>
  <si>
    <t>　　2040601</t>
  </si>
  <si>
    <t>　　2040602</t>
  </si>
  <si>
    <t>　　2040604</t>
  </si>
  <si>
    <t>　　基层司法业务</t>
  </si>
  <si>
    <t>　　2040605</t>
  </si>
  <si>
    <t>　　普法宣传</t>
  </si>
  <si>
    <t>　　2040607</t>
  </si>
  <si>
    <t>　　公共法律服务</t>
  </si>
  <si>
    <t>　　2040610</t>
  </si>
  <si>
    <t>　　社区矫正</t>
  </si>
  <si>
    <t>　　2040612</t>
  </si>
  <si>
    <t>　　法制建设</t>
  </si>
  <si>
    <t>205</t>
  </si>
  <si>
    <t>教育支出</t>
  </si>
  <si>
    <t>　20501</t>
  </si>
  <si>
    <t>　教育管理事务</t>
  </si>
  <si>
    <t>　　2050101</t>
  </si>
  <si>
    <t>　　2050199</t>
  </si>
  <si>
    <t>　　其他教育管理事务支出</t>
  </si>
  <si>
    <t>　20502</t>
  </si>
  <si>
    <t>　普通教育</t>
  </si>
  <si>
    <t>　　2050201</t>
  </si>
  <si>
    <t>　　学前教育</t>
  </si>
  <si>
    <t>　　2050202</t>
  </si>
  <si>
    <t>　　小学教育</t>
  </si>
  <si>
    <t>　　2050203</t>
  </si>
  <si>
    <t>　　初中教育</t>
  </si>
  <si>
    <t>　　2050204</t>
  </si>
  <si>
    <t>　　高中教育</t>
  </si>
  <si>
    <t>　20503</t>
  </si>
  <si>
    <t>　职业教育</t>
  </si>
  <si>
    <t>　　2050301</t>
  </si>
  <si>
    <t>　　初等职业教育</t>
  </si>
  <si>
    <t>　　2050302</t>
  </si>
  <si>
    <t>　　中等职业教育</t>
  </si>
  <si>
    <t>　20507</t>
  </si>
  <si>
    <t>　特殊教育</t>
  </si>
  <si>
    <t>　　2050701</t>
  </si>
  <si>
    <t>　　特殊学校教育</t>
  </si>
  <si>
    <t>　20508</t>
  </si>
  <si>
    <t>　进修及培训</t>
  </si>
  <si>
    <t>　　2050802</t>
  </si>
  <si>
    <t>　　干部教育</t>
  </si>
  <si>
    <t>　20509</t>
  </si>
  <si>
    <t>　教育费附加安排的支出</t>
  </si>
  <si>
    <t>　　2050999</t>
  </si>
  <si>
    <t>　　其他教育费附加安排的支出</t>
  </si>
  <si>
    <t>206</t>
  </si>
  <si>
    <t>科学技术支出</t>
  </si>
  <si>
    <t>　20601</t>
  </si>
  <si>
    <t>　科学技术管理事务</t>
  </si>
  <si>
    <t>　　2060101</t>
  </si>
  <si>
    <t>　20604</t>
  </si>
  <si>
    <t>　技术研究与开发</t>
  </si>
  <si>
    <t>　　2060404</t>
  </si>
  <si>
    <t>　　科技成果转化与扩散</t>
  </si>
  <si>
    <t>　　2060405</t>
  </si>
  <si>
    <t>　　共性技术研究与开发</t>
  </si>
  <si>
    <t>　　2060499</t>
  </si>
  <si>
    <t>　　其他技术研究与开发支出</t>
  </si>
  <si>
    <t>　20605</t>
  </si>
  <si>
    <t>　科技条件与服务</t>
  </si>
  <si>
    <t>　　2060503</t>
  </si>
  <si>
    <t>　　科技条件专项</t>
  </si>
  <si>
    <t>　20607</t>
  </si>
  <si>
    <t>　科学技术普及</t>
  </si>
  <si>
    <t>　　2060701</t>
  </si>
  <si>
    <t>　　机构运行</t>
  </si>
  <si>
    <t>　　2060702</t>
  </si>
  <si>
    <t>　　科普活动</t>
  </si>
  <si>
    <t>　　2060705</t>
  </si>
  <si>
    <t>　　科技馆站</t>
  </si>
  <si>
    <t>207</t>
  </si>
  <si>
    <t>文化旅游体育与传媒支出</t>
  </si>
  <si>
    <t>　20701</t>
  </si>
  <si>
    <t>　文化和旅游</t>
  </si>
  <si>
    <t>　　2070101</t>
  </si>
  <si>
    <t>　　2070104</t>
  </si>
  <si>
    <t>　　图书馆</t>
  </si>
  <si>
    <t>　　2070109</t>
  </si>
  <si>
    <t>　　群众文化</t>
  </si>
  <si>
    <t>　　2070112</t>
  </si>
  <si>
    <t>　　文化和旅游市场管理</t>
  </si>
  <si>
    <t>　　2070199</t>
  </si>
  <si>
    <t>　　其他文化和旅游支出</t>
  </si>
  <si>
    <t>　20702</t>
  </si>
  <si>
    <t>　文物</t>
  </si>
  <si>
    <t>　　2070201</t>
  </si>
  <si>
    <t>　　2070204</t>
  </si>
  <si>
    <t>　　文物保护</t>
  </si>
  <si>
    <t>　20703</t>
  </si>
  <si>
    <t>　体育</t>
  </si>
  <si>
    <t>　　2070301</t>
  </si>
  <si>
    <t>　　2070305</t>
  </si>
  <si>
    <t>　　体育竞赛</t>
  </si>
  <si>
    <t>　　2070307</t>
  </si>
  <si>
    <t>　　体育场馆</t>
  </si>
  <si>
    <t>　　2070399</t>
  </si>
  <si>
    <t>　　其他体育支出</t>
  </si>
  <si>
    <t>　20708</t>
  </si>
  <si>
    <t>　广播电视</t>
  </si>
  <si>
    <t>　　2070807</t>
  </si>
  <si>
    <t>　　传输发射</t>
  </si>
  <si>
    <t>　　2070808</t>
  </si>
  <si>
    <t>　　广播电视事务</t>
  </si>
  <si>
    <t>208</t>
  </si>
  <si>
    <t>社会保障和就业支出</t>
  </si>
  <si>
    <t>　20801</t>
  </si>
  <si>
    <t>　人力资源和社会保障管理事务</t>
  </si>
  <si>
    <t>　　2080101</t>
  </si>
  <si>
    <t>　　2080102</t>
  </si>
  <si>
    <t>　　2080105</t>
  </si>
  <si>
    <t>　　劳动保障监察</t>
  </si>
  <si>
    <t>　　2080106</t>
  </si>
  <si>
    <t>　　就业管理事务</t>
  </si>
  <si>
    <t>　　2080107</t>
  </si>
  <si>
    <t>　　社会保险业务管理事务</t>
  </si>
  <si>
    <t>　　2080109</t>
  </si>
  <si>
    <t>　　社会保险经办机构</t>
  </si>
  <si>
    <t>　　2080199</t>
  </si>
  <si>
    <t>　　其他人力资源和社会保障管理事务支出</t>
  </si>
  <si>
    <t>　20802</t>
  </si>
  <si>
    <t>　民政管理事务</t>
  </si>
  <si>
    <t>　　2080201</t>
  </si>
  <si>
    <t>　　2080208</t>
  </si>
  <si>
    <t>　　基层政权建设和社区治理</t>
  </si>
  <si>
    <t>　　2080299</t>
  </si>
  <si>
    <t>　　其他民政管理事务支出</t>
  </si>
  <si>
    <t>　20805</t>
  </si>
  <si>
    <t>　行政事业单位养老支出</t>
  </si>
  <si>
    <t>　　2080501</t>
  </si>
  <si>
    <t>　　行政单位离退休</t>
  </si>
  <si>
    <t>　　2080502</t>
  </si>
  <si>
    <t>　　事业单位离退休</t>
  </si>
  <si>
    <t>　　2080505</t>
  </si>
  <si>
    <t>　　机关事业单位基本养老保险缴费支出</t>
  </si>
  <si>
    <t>　　2080506</t>
  </si>
  <si>
    <t>　　机关事业单位职业年金缴费支出</t>
  </si>
  <si>
    <t>　　2080507</t>
  </si>
  <si>
    <t>　　对机关事业单位基本养老保险基金的补助</t>
  </si>
  <si>
    <t>　　2080599</t>
  </si>
  <si>
    <t>　　其他行政事业单位离退休支出</t>
  </si>
  <si>
    <t>　20807</t>
  </si>
  <si>
    <t>　就业补助</t>
  </si>
  <si>
    <t>　　2080704</t>
  </si>
  <si>
    <t>　　社会保险补贴</t>
  </si>
  <si>
    <t>　　2080705</t>
  </si>
  <si>
    <t>　　公益性岗位补贴</t>
  </si>
  <si>
    <t>　　2080711</t>
  </si>
  <si>
    <t>　　就业见习补贴</t>
  </si>
  <si>
    <t>　　2080713</t>
  </si>
  <si>
    <t>　　促进创业补贴</t>
  </si>
  <si>
    <t>　　2080799</t>
  </si>
  <si>
    <t>　　其他就业补助支出</t>
  </si>
  <si>
    <t>　20808</t>
  </si>
  <si>
    <t>　抚恤</t>
  </si>
  <si>
    <t>　　2080802</t>
  </si>
  <si>
    <t>　　伤残抚恤</t>
  </si>
  <si>
    <t>　　2080805</t>
  </si>
  <si>
    <t>　　义务兵优待</t>
  </si>
  <si>
    <t>　20809</t>
  </si>
  <si>
    <t>　退役安置</t>
  </si>
  <si>
    <t>　　2080901</t>
  </si>
  <si>
    <t>　　退役士兵安置</t>
  </si>
  <si>
    <t>　　2080999</t>
  </si>
  <si>
    <t>　　其他退役安置支出</t>
  </si>
  <si>
    <t>　20810</t>
  </si>
  <si>
    <t>　社会福利</t>
  </si>
  <si>
    <t>　　2081001</t>
  </si>
  <si>
    <t>　　儿童福利</t>
  </si>
  <si>
    <t>　　2081002</t>
  </si>
  <si>
    <t>　　老年福利</t>
  </si>
  <si>
    <t>　20811</t>
  </si>
  <si>
    <t>　残疾人事业</t>
  </si>
  <si>
    <t>　　2081101</t>
  </si>
  <si>
    <t>　　2081104</t>
  </si>
  <si>
    <t>　　残疾人康复</t>
  </si>
  <si>
    <t>　　2081105</t>
  </si>
  <si>
    <t>　　残疾人就业和扶贫</t>
  </si>
  <si>
    <t>　　2081107</t>
  </si>
  <si>
    <t>　　残疾人生活和护理补贴</t>
  </si>
  <si>
    <t>　　2081199</t>
  </si>
  <si>
    <t>　　其他残疾人事业支出</t>
  </si>
  <si>
    <t>　20819</t>
  </si>
  <si>
    <t>　最低生活保障</t>
  </si>
  <si>
    <t>　　2081901</t>
  </si>
  <si>
    <t>　　城市最低生活保障金支出</t>
  </si>
  <si>
    <t>　　2081902</t>
  </si>
  <si>
    <t>　　农村最低生活保障金支出</t>
  </si>
  <si>
    <t>　20820</t>
  </si>
  <si>
    <t>　临时救助</t>
  </si>
  <si>
    <t>　　2082001</t>
  </si>
  <si>
    <t>　　临时救助支出</t>
  </si>
  <si>
    <t>　20821</t>
  </si>
  <si>
    <t>　特困人员救助供养</t>
  </si>
  <si>
    <t>　　2082102</t>
  </si>
  <si>
    <t>　　农村特困人员救助供养支出</t>
  </si>
  <si>
    <t>　20822</t>
  </si>
  <si>
    <t>　大中型水库移民后期扶持基金支出</t>
  </si>
  <si>
    <t>　　2082201</t>
  </si>
  <si>
    <t>　　移民补助</t>
  </si>
  <si>
    <t>　　2082202</t>
  </si>
  <si>
    <t>　　基础设施建设和经济发展</t>
  </si>
  <si>
    <t>　20826</t>
  </si>
  <si>
    <t>　财政对基本养老保险基金的补助</t>
  </si>
  <si>
    <t>　　2082602</t>
  </si>
  <si>
    <t>　　财政对城乡居民基本养老保险基金的补助</t>
  </si>
  <si>
    <t>　20828</t>
  </si>
  <si>
    <t>　退役军人管理事务</t>
  </si>
  <si>
    <t>　　2082801</t>
  </si>
  <si>
    <t>　　2082804</t>
  </si>
  <si>
    <t>　　拥军优属</t>
  </si>
  <si>
    <t>210</t>
  </si>
  <si>
    <t>卫生健康支出</t>
  </si>
  <si>
    <t>　21001</t>
  </si>
  <si>
    <t>　卫生健康管理事务</t>
  </si>
  <si>
    <t>　　2100101</t>
  </si>
  <si>
    <t>　　2100199</t>
  </si>
  <si>
    <t>　　其他卫生健康管理事务支出</t>
  </si>
  <si>
    <t>　21002</t>
  </si>
  <si>
    <t>　公立医院</t>
  </si>
  <si>
    <t>　　2100201</t>
  </si>
  <si>
    <t>　　综合医院</t>
  </si>
  <si>
    <t>　　2100202</t>
  </si>
  <si>
    <t>　　中医（民族）医院</t>
  </si>
  <si>
    <t>　　2100299</t>
  </si>
  <si>
    <t>　　其他公立医院支出</t>
  </si>
  <si>
    <t>　21003</t>
  </si>
  <si>
    <t>　基层医疗卫生机构</t>
  </si>
  <si>
    <t>　　2100301</t>
  </si>
  <si>
    <t>　　城市社区卫生机构</t>
  </si>
  <si>
    <t>　　2100302</t>
  </si>
  <si>
    <t>　　乡镇卫生院</t>
  </si>
  <si>
    <t>　　2100399</t>
  </si>
  <si>
    <t>　　其他基层医疗卫生机构支出</t>
  </si>
  <si>
    <t>　21004</t>
  </si>
  <si>
    <t>　公共卫生</t>
  </si>
  <si>
    <t>　　2100401</t>
  </si>
  <si>
    <t>　　疾病预防控制机构</t>
  </si>
  <si>
    <t>　　2100402</t>
  </si>
  <si>
    <t>　　卫生监督机构</t>
  </si>
  <si>
    <t>　　2100403</t>
  </si>
  <si>
    <t>　　妇幼保健机构</t>
  </si>
  <si>
    <t>　　2100408</t>
  </si>
  <si>
    <t>　　基本公共卫生服务</t>
  </si>
  <si>
    <t>　　2100409</t>
  </si>
  <si>
    <t>　　重大公共卫生服务</t>
  </si>
  <si>
    <t>　　2100410</t>
  </si>
  <si>
    <t>　　突发公共卫生事件应急处理</t>
  </si>
  <si>
    <t>　　2100499</t>
  </si>
  <si>
    <t>　　其他公共卫生支出</t>
  </si>
  <si>
    <t>　21006</t>
  </si>
  <si>
    <t>　中医药</t>
  </si>
  <si>
    <t>　　2100601</t>
  </si>
  <si>
    <t>　　中医（民族医）药专项</t>
  </si>
  <si>
    <t>　21007</t>
  </si>
  <si>
    <t>　计划生育事务</t>
  </si>
  <si>
    <t>　　2100717</t>
  </si>
  <si>
    <t>　　计划生育服务</t>
  </si>
  <si>
    <t>　21011</t>
  </si>
  <si>
    <t>　行政事业单位医疗</t>
  </si>
  <si>
    <t>　　2101101</t>
  </si>
  <si>
    <t>　　行政单位医疗</t>
  </si>
  <si>
    <t>　　2101102</t>
  </si>
  <si>
    <t>　　事业单位医疗</t>
  </si>
  <si>
    <t>　　2101103</t>
  </si>
  <si>
    <t>　　公务员医疗补助</t>
  </si>
  <si>
    <t>　21012</t>
  </si>
  <si>
    <t>　财政对基本医疗保险基金的补助</t>
  </si>
  <si>
    <t>　　2101202</t>
  </si>
  <si>
    <t>　　财政对城乡居民基本医疗保险基金的补助</t>
  </si>
  <si>
    <t>　21013</t>
  </si>
  <si>
    <t>　医疗救助</t>
  </si>
  <si>
    <t>　　2101301</t>
  </si>
  <si>
    <t>　　城乡医疗救助</t>
  </si>
  <si>
    <t>　　2101302</t>
  </si>
  <si>
    <t>　　疾病应急救助</t>
  </si>
  <si>
    <t>　21014</t>
  </si>
  <si>
    <t>　优抚对象医疗</t>
  </si>
  <si>
    <t>　　2101401</t>
  </si>
  <si>
    <t>　　优抚对象医疗补助</t>
  </si>
  <si>
    <t>　21015</t>
  </si>
  <si>
    <t>　医疗保障管理事务</t>
  </si>
  <si>
    <t>　　2101501</t>
  </si>
  <si>
    <t>　　2101504</t>
  </si>
  <si>
    <t>　　信息化建设</t>
  </si>
  <si>
    <t>211</t>
  </si>
  <si>
    <t>节能环保支出</t>
  </si>
  <si>
    <t>　21104</t>
  </si>
  <si>
    <t>　自然生态保护</t>
  </si>
  <si>
    <t>　　2110401</t>
  </si>
  <si>
    <t>　　生态保护</t>
  </si>
  <si>
    <t>　　2110402</t>
  </si>
  <si>
    <t>　　农村环境保护</t>
  </si>
  <si>
    <t>　21105</t>
  </si>
  <si>
    <t>　天然林保护</t>
  </si>
  <si>
    <t>　　2110502</t>
  </si>
  <si>
    <t>　　社会保险补助</t>
  </si>
  <si>
    <t>　21106</t>
  </si>
  <si>
    <t>　退耕还林还草</t>
  </si>
  <si>
    <t>　　2110602</t>
  </si>
  <si>
    <t>　　退耕现金</t>
  </si>
  <si>
    <t>　　2110699</t>
  </si>
  <si>
    <t>　　其他退耕还林还草支出</t>
  </si>
  <si>
    <t>　21111</t>
  </si>
  <si>
    <t>　污染减排</t>
  </si>
  <si>
    <t>　　2111103</t>
  </si>
  <si>
    <t>　　减排专项支出</t>
  </si>
  <si>
    <t>　　2111199</t>
  </si>
  <si>
    <t>　　其他污染减排支出</t>
  </si>
  <si>
    <t>　21112</t>
  </si>
  <si>
    <t>　可再生能源</t>
  </si>
  <si>
    <t>　　2111201</t>
  </si>
  <si>
    <t>　　可再生能源</t>
  </si>
  <si>
    <t>212</t>
  </si>
  <si>
    <t>城乡社区支出</t>
  </si>
  <si>
    <t>　21201</t>
  </si>
  <si>
    <t>　城乡社区管理事务</t>
  </si>
  <si>
    <t>　　2120101</t>
  </si>
  <si>
    <t>　　2120199</t>
  </si>
  <si>
    <t>　　其他城乡社区管理事务支出</t>
  </si>
  <si>
    <t>　21203</t>
  </si>
  <si>
    <t>　城乡社区公共设施</t>
  </si>
  <si>
    <t>　　2120303</t>
  </si>
  <si>
    <t>　　小城镇基础设施建设</t>
  </si>
  <si>
    <t>　　2120399</t>
  </si>
  <si>
    <t>　　其他城乡社区公共设施支出</t>
  </si>
  <si>
    <t>　21205</t>
  </si>
  <si>
    <t>　城乡社区环境卫生</t>
  </si>
  <si>
    <t>　　2120501</t>
  </si>
  <si>
    <t>　　城乡社区环境卫生</t>
  </si>
  <si>
    <t>　21208</t>
  </si>
  <si>
    <t>　国有土地使用权出让收入安排的支出</t>
  </si>
  <si>
    <t>　　2120801</t>
  </si>
  <si>
    <t>　　征地和拆迁补偿支出</t>
  </si>
  <si>
    <t>　　2120802</t>
  </si>
  <si>
    <t>　　土地开发支出</t>
  </si>
  <si>
    <t>　　2120803</t>
  </si>
  <si>
    <t>　　城市建设支出</t>
  </si>
  <si>
    <t>　　2120805</t>
  </si>
  <si>
    <t>　　补助被征地农民支出</t>
  </si>
  <si>
    <t>　　2120899</t>
  </si>
  <si>
    <t>　　其他国有土地使用权出让收入安排的支出</t>
  </si>
  <si>
    <t>　21211</t>
  </si>
  <si>
    <t>　农业土地开发资金安排的支出</t>
  </si>
  <si>
    <t>　　21211</t>
  </si>
  <si>
    <t>　　农业土地开发资金安排的支出</t>
  </si>
  <si>
    <t>　21214</t>
  </si>
  <si>
    <t>　污水处理费及对应专项债务收入安排的支出</t>
  </si>
  <si>
    <t>　　2121401</t>
  </si>
  <si>
    <t>　　污水处理设施建设和运营</t>
  </si>
  <si>
    <t>　21299</t>
  </si>
  <si>
    <t>　其他城乡社区支出</t>
  </si>
  <si>
    <t>　　2129999</t>
  </si>
  <si>
    <t>　　其他城乡社区支出</t>
  </si>
  <si>
    <t>213</t>
  </si>
  <si>
    <t>农林水支出</t>
  </si>
  <si>
    <t>　21301</t>
  </si>
  <si>
    <t>　农业农村</t>
  </si>
  <si>
    <t>　　2130101</t>
  </si>
  <si>
    <t>　　2130104</t>
  </si>
  <si>
    <t>　　事业运行</t>
  </si>
  <si>
    <t>　　2130106</t>
  </si>
  <si>
    <t>　　科技转化与推广服务</t>
  </si>
  <si>
    <t>　　2130108</t>
  </si>
  <si>
    <t>　　病虫害控制</t>
  </si>
  <si>
    <t>　　2130109</t>
  </si>
  <si>
    <t>　　农产品质量安全</t>
  </si>
  <si>
    <t>　　2130110</t>
  </si>
  <si>
    <t>　　执法监管</t>
  </si>
  <si>
    <t>　　2130114</t>
  </si>
  <si>
    <t>　　对外交流与合作</t>
  </si>
  <si>
    <t>　　2130122</t>
  </si>
  <si>
    <t>　　农业生产发展</t>
  </si>
  <si>
    <t>　　2130125</t>
  </si>
  <si>
    <t>　　农产品加工与促销</t>
  </si>
  <si>
    <t>　　2130126</t>
  </si>
  <si>
    <t>　　农村社会事业</t>
  </si>
  <si>
    <t>　　2130135</t>
  </si>
  <si>
    <t>　　农业资源保护修复与利用</t>
  </si>
  <si>
    <t>　　2130153</t>
  </si>
  <si>
    <t>　　农田建设</t>
  </si>
  <si>
    <t>　　2130199</t>
  </si>
  <si>
    <t>　　其他农业农村支出</t>
  </si>
  <si>
    <t>　21302</t>
  </si>
  <si>
    <t>　林业和草原</t>
  </si>
  <si>
    <t>　　2130204</t>
  </si>
  <si>
    <t>　　事业机构</t>
  </si>
  <si>
    <t>　　2130205</t>
  </si>
  <si>
    <t>　　森林资源培育</t>
  </si>
  <si>
    <t>　　2130206</t>
  </si>
  <si>
    <t>　　技术推广与转化</t>
  </si>
  <si>
    <t>　　2130207</t>
  </si>
  <si>
    <t>　　森林资源管理</t>
  </si>
  <si>
    <t>　　2130209</t>
  </si>
  <si>
    <t>　　森林生态效益补偿</t>
  </si>
  <si>
    <t>　　2130212</t>
  </si>
  <si>
    <t>　　湿地保护</t>
  </si>
  <si>
    <t>　　2130221</t>
  </si>
  <si>
    <t>　　产业化管理</t>
  </si>
  <si>
    <t>　　2130234</t>
  </si>
  <si>
    <t>　　林业草原防灾减灾</t>
  </si>
  <si>
    <t>　　2130299</t>
  </si>
  <si>
    <t>　　其他林业和草原支出</t>
  </si>
  <si>
    <t>　21303</t>
  </si>
  <si>
    <t>　水利</t>
  </si>
  <si>
    <t>　　2130301</t>
  </si>
  <si>
    <t>　　2130303</t>
  </si>
  <si>
    <t>　　2130305</t>
  </si>
  <si>
    <t>　　水利工程建设</t>
  </si>
  <si>
    <t>　　2130306</t>
  </si>
  <si>
    <t>　　水利工程运行与维护</t>
  </si>
  <si>
    <t>　　2130311</t>
  </si>
  <si>
    <t>　　水资源节约管理与保护</t>
  </si>
  <si>
    <t>　　2130314</t>
  </si>
  <si>
    <t>　　防汛</t>
  </si>
  <si>
    <t>　　2130315</t>
  </si>
  <si>
    <t>　　抗旱</t>
  </si>
  <si>
    <t>　21305</t>
  </si>
  <si>
    <t>　扶贫</t>
  </si>
  <si>
    <t>　　2130502</t>
  </si>
  <si>
    <t>　　2130504</t>
  </si>
  <si>
    <t>　　农村基础设施建设</t>
  </si>
  <si>
    <t>　　2130505</t>
  </si>
  <si>
    <t>　　生产发展</t>
  </si>
  <si>
    <t>　　2130550</t>
  </si>
  <si>
    <t>　　扶贫事业机构</t>
  </si>
  <si>
    <t>　21307</t>
  </si>
  <si>
    <t>　农村综合改革</t>
  </si>
  <si>
    <t>　　2130701</t>
  </si>
  <si>
    <t>　　对村级公益事业建设的补助</t>
  </si>
  <si>
    <t>　　2130705</t>
  </si>
  <si>
    <t>　　对村民委员会和村党支部的补助</t>
  </si>
  <si>
    <t>　　2130706</t>
  </si>
  <si>
    <t>　　对村集体经济组织的补助</t>
  </si>
  <si>
    <t>　　2130799</t>
  </si>
  <si>
    <t>　　其他农村综合改革支出</t>
  </si>
  <si>
    <t>　21308</t>
  </si>
  <si>
    <t>　普惠金融发展支出</t>
  </si>
  <si>
    <t>　　2130803</t>
  </si>
  <si>
    <t>　　农业保险保费补贴</t>
  </si>
  <si>
    <t>　　2130804</t>
  </si>
  <si>
    <t>　　创业担保贷款贴息</t>
  </si>
  <si>
    <t>214</t>
  </si>
  <si>
    <t>交通运输支出</t>
  </si>
  <si>
    <t>　21401</t>
  </si>
  <si>
    <t>　公路水路运输</t>
  </si>
  <si>
    <t>　　2140101</t>
  </si>
  <si>
    <t>　　2140104</t>
  </si>
  <si>
    <t>　　公路建设</t>
  </si>
  <si>
    <t>　　2140106</t>
  </si>
  <si>
    <t>　　公路养护</t>
  </si>
  <si>
    <t>　　2140112</t>
  </si>
  <si>
    <t>　　公路运输管理</t>
  </si>
  <si>
    <t>　　2140199</t>
  </si>
  <si>
    <t>　　其他公路水路运输支出</t>
  </si>
  <si>
    <t>　21499</t>
  </si>
  <si>
    <t>　其他交通运输支出</t>
  </si>
  <si>
    <t>　　2149901</t>
  </si>
  <si>
    <t>　　公共交通运营补助</t>
  </si>
  <si>
    <t>215</t>
  </si>
  <si>
    <t>资源勘探工业信息等支出</t>
  </si>
  <si>
    <t>　21502</t>
  </si>
  <si>
    <t>　制造业</t>
  </si>
  <si>
    <t>　　2150299</t>
  </si>
  <si>
    <t>　　其他制造业支出</t>
  </si>
  <si>
    <t>216</t>
  </si>
  <si>
    <t>商业服务业等支出</t>
  </si>
  <si>
    <t>　21602</t>
  </si>
  <si>
    <t>　商业流通事务</t>
  </si>
  <si>
    <t>　　2160299</t>
  </si>
  <si>
    <t>　　其他商业流通事务支出</t>
  </si>
  <si>
    <t>220</t>
  </si>
  <si>
    <t>自然资源海洋气象等支出</t>
  </si>
  <si>
    <t>　22001</t>
  </si>
  <si>
    <t>　自然资源事务</t>
  </si>
  <si>
    <t>　　2200101</t>
  </si>
  <si>
    <t>　　2200104</t>
  </si>
  <si>
    <t>　　自然资源规划及管理</t>
  </si>
  <si>
    <t>　　2200106</t>
  </si>
  <si>
    <t>　　自然资源利用与保护</t>
  </si>
  <si>
    <t>　　2200199</t>
  </si>
  <si>
    <t>　　其他自然资源事务支出</t>
  </si>
  <si>
    <t>　22005</t>
  </si>
  <si>
    <t>　气象事务</t>
  </si>
  <si>
    <t>　　2200501</t>
  </si>
  <si>
    <t>　　2200509</t>
  </si>
  <si>
    <t>　　气象服务</t>
  </si>
  <si>
    <t>221</t>
  </si>
  <si>
    <t>住房保障支出</t>
  </si>
  <si>
    <t>　22101</t>
  </si>
  <si>
    <t>　保障性安居工程支出</t>
  </si>
  <si>
    <t>　　2210103</t>
  </si>
  <si>
    <t>　　棚户区改造</t>
  </si>
  <si>
    <t>　　2210105</t>
  </si>
  <si>
    <t>　　农村危房改造</t>
  </si>
  <si>
    <t>　　2210108</t>
  </si>
  <si>
    <t>　　老旧小区改造</t>
  </si>
  <si>
    <t>　22102</t>
  </si>
  <si>
    <t>　住房改革支出</t>
  </si>
  <si>
    <t>　　2210201</t>
  </si>
  <si>
    <t>　　住房公积金</t>
  </si>
  <si>
    <t>　　2210203</t>
  </si>
  <si>
    <t>　　购房补贴</t>
  </si>
  <si>
    <t>222</t>
  </si>
  <si>
    <t>粮油物资储备支出</t>
  </si>
  <si>
    <t>　22201</t>
  </si>
  <si>
    <t>　粮油物资事务</t>
  </si>
  <si>
    <t>　　2220199</t>
  </si>
  <si>
    <t>　　其他粮油物资事务支出</t>
  </si>
  <si>
    <t>　22204</t>
  </si>
  <si>
    <t>　粮油储备</t>
  </si>
  <si>
    <t>　　2220401</t>
  </si>
  <si>
    <t>　　储备粮油补贴</t>
  </si>
  <si>
    <t>224</t>
  </si>
  <si>
    <t>灾害防治及应急管理支出</t>
  </si>
  <si>
    <t>　22401</t>
  </si>
  <si>
    <t>　应急管理事务</t>
  </si>
  <si>
    <t>　　2240101</t>
  </si>
  <si>
    <t>　　2240106</t>
  </si>
  <si>
    <t>　　安全监管</t>
  </si>
  <si>
    <t>　　2240108</t>
  </si>
  <si>
    <t>　　应急救援</t>
  </si>
  <si>
    <t>　　2240199</t>
  </si>
  <si>
    <t>　　其他应急管理支出</t>
  </si>
  <si>
    <t>　22402</t>
  </si>
  <si>
    <t>　消防事务</t>
  </si>
  <si>
    <t>　　2240201</t>
  </si>
  <si>
    <t>　　2240204</t>
  </si>
  <si>
    <t>　　消防应急救援</t>
  </si>
  <si>
    <t>　22405</t>
  </si>
  <si>
    <t>　地震事务</t>
  </si>
  <si>
    <t>　　2240501</t>
  </si>
  <si>
    <t>　　2240506</t>
  </si>
  <si>
    <t>　　地震灾害预防</t>
  </si>
  <si>
    <t>227</t>
  </si>
  <si>
    <t>预备费</t>
  </si>
  <si>
    <t>　227</t>
  </si>
  <si>
    <t>　预备费</t>
  </si>
  <si>
    <t>　　227</t>
  </si>
  <si>
    <t>　　预备费</t>
  </si>
  <si>
    <t>229</t>
  </si>
  <si>
    <t>其他支出</t>
  </si>
  <si>
    <t>　22960</t>
  </si>
  <si>
    <t>　彩票公益金及对应专项债务收入安排的支出</t>
  </si>
  <si>
    <t>　　2296002</t>
  </si>
  <si>
    <t>　　用于社会福利的彩票公益金支出</t>
  </si>
  <si>
    <t>　　2296006</t>
  </si>
  <si>
    <t>　　用于残疾人事业的彩票公益金支出</t>
  </si>
  <si>
    <t>230</t>
  </si>
  <si>
    <t>转移性支出</t>
  </si>
  <si>
    <t>　23006</t>
  </si>
  <si>
    <t>　上解支出</t>
  </si>
  <si>
    <t>　　2300602</t>
  </si>
  <si>
    <t>　　专项上解支出</t>
  </si>
  <si>
    <t>232</t>
  </si>
  <si>
    <t>债务付息支出</t>
  </si>
  <si>
    <t>　23201</t>
  </si>
  <si>
    <t>　中央政府国内债务付息支出</t>
  </si>
  <si>
    <t>　　23201</t>
  </si>
  <si>
    <t>　　中央政府国内债务付息支出</t>
  </si>
  <si>
    <t>　23204</t>
  </si>
  <si>
    <t>　地方政府专项债务付息支出</t>
  </si>
  <si>
    <t>　　2320411</t>
  </si>
  <si>
    <t>　　国有土地使用权出让金债务付息支出</t>
  </si>
  <si>
    <t>2021年平罗县本级一般公共预算支出（政府经济分类）</t>
  </si>
  <si>
    <t xml:space="preserve">                                                                                单位:万元</t>
  </si>
  <si>
    <t>501</t>
  </si>
  <si>
    <t>机关工资福利支出</t>
  </si>
  <si>
    <t>　50101</t>
  </si>
  <si>
    <t>　工资奖金津补贴</t>
  </si>
  <si>
    <t>　50102</t>
  </si>
  <si>
    <t>　社会保障缴费</t>
  </si>
  <si>
    <t>　50103</t>
  </si>
  <si>
    <t>　住房公积金</t>
  </si>
  <si>
    <t>　50199</t>
  </si>
  <si>
    <t>　其他工资福利支出</t>
  </si>
  <si>
    <t>502</t>
  </si>
  <si>
    <t>机关商品和服务支出</t>
  </si>
  <si>
    <t>　50201</t>
  </si>
  <si>
    <t>　办公经费</t>
  </si>
  <si>
    <t>　50202</t>
  </si>
  <si>
    <t>　会议费</t>
  </si>
  <si>
    <t>　50203</t>
  </si>
  <si>
    <t>　培训费</t>
  </si>
  <si>
    <t>　50204</t>
  </si>
  <si>
    <t>　专用材料购置费</t>
  </si>
  <si>
    <t>　50205</t>
  </si>
  <si>
    <t>　委托业务费</t>
  </si>
  <si>
    <t>　50206</t>
  </si>
  <si>
    <t>　公务接待费</t>
  </si>
  <si>
    <t>　50207</t>
  </si>
  <si>
    <t>　因公出国(境)费用</t>
  </si>
  <si>
    <t>　50208</t>
  </si>
  <si>
    <t>　公务用车运行维护费</t>
  </si>
  <si>
    <t>　50209</t>
  </si>
  <si>
    <t>　维修（护）费</t>
  </si>
  <si>
    <t>　50299</t>
  </si>
  <si>
    <t>　其他商品和服务支出</t>
  </si>
  <si>
    <t>503</t>
  </si>
  <si>
    <t>机关资本性支出（一）</t>
  </si>
  <si>
    <t>　50301</t>
  </si>
  <si>
    <t>　房屋建筑物购建</t>
  </si>
  <si>
    <t>　50302</t>
  </si>
  <si>
    <t>　基础设施建设</t>
  </si>
  <si>
    <t>　50303</t>
  </si>
  <si>
    <t>　公务用车购置</t>
  </si>
  <si>
    <t>　50306</t>
  </si>
  <si>
    <t>　设备购置</t>
  </si>
  <si>
    <t>　50399</t>
  </si>
  <si>
    <t>　其他资本性支出</t>
  </si>
  <si>
    <t>504</t>
  </si>
  <si>
    <t>机关资本性支出（二）</t>
  </si>
  <si>
    <t>　50401</t>
  </si>
  <si>
    <t>　50404</t>
  </si>
  <si>
    <t>　50499</t>
  </si>
  <si>
    <t>505</t>
  </si>
  <si>
    <t>对事业单位经常性补助</t>
  </si>
  <si>
    <t>　50501</t>
  </si>
  <si>
    <t>　工资福利支出</t>
  </si>
  <si>
    <t>　50502</t>
  </si>
  <si>
    <t>　商品和服务支出</t>
  </si>
  <si>
    <t>　50599</t>
  </si>
  <si>
    <t>　其他对事业单位补助</t>
  </si>
  <si>
    <t>506</t>
  </si>
  <si>
    <t>对事业单位资本性补助</t>
  </si>
  <si>
    <t>　50601</t>
  </si>
  <si>
    <t>　资本性支出（一）</t>
  </si>
  <si>
    <t>　50602</t>
  </si>
  <si>
    <t>　资本性支出（二）</t>
  </si>
  <si>
    <t>507</t>
  </si>
  <si>
    <t>对企业补助</t>
  </si>
  <si>
    <t>　50701</t>
  </si>
  <si>
    <t>　费用补贴</t>
  </si>
  <si>
    <t>　50799</t>
  </si>
  <si>
    <t>　其他对企业补助</t>
  </si>
  <si>
    <t>509</t>
  </si>
  <si>
    <t>对个人和家庭的补助</t>
  </si>
  <si>
    <t>　50901</t>
  </si>
  <si>
    <t>　社会福利和救助</t>
  </si>
  <si>
    <t>　50902</t>
  </si>
  <si>
    <t>　助学金</t>
  </si>
  <si>
    <t>　50903</t>
  </si>
  <si>
    <t>　个人农业生产补贴</t>
  </si>
  <si>
    <t>　50905</t>
  </si>
  <si>
    <t>　离退休费</t>
  </si>
  <si>
    <t>　50999</t>
  </si>
  <si>
    <t>　其他对个人和家庭补助</t>
  </si>
  <si>
    <t>510</t>
  </si>
  <si>
    <t>对社会保障基金补助</t>
  </si>
  <si>
    <t>　51002</t>
  </si>
  <si>
    <t>　对社会保险基金补助</t>
  </si>
  <si>
    <t>514</t>
  </si>
  <si>
    <t>预备费及预留</t>
  </si>
  <si>
    <t>　51402</t>
  </si>
  <si>
    <t>　预留</t>
  </si>
  <si>
    <t>599</t>
  </si>
  <si>
    <t>　59999</t>
  </si>
  <si>
    <t>　其他支出</t>
  </si>
  <si>
    <t>2021年平罗县本级一般公共预算支出表（基本支出）</t>
  </si>
  <si>
    <t>编码</t>
  </si>
  <si>
    <t>名称</t>
  </si>
  <si>
    <t>人员类</t>
  </si>
  <si>
    <t>运转类（公用）</t>
  </si>
  <si>
    <t>小计</t>
  </si>
  <si>
    <t>本级安排</t>
  </si>
  <si>
    <t>001001</t>
  </si>
  <si>
    <t>中国共产党平罗县委员会办公室本级</t>
  </si>
  <si>
    <t>　2012601</t>
  </si>
  <si>
    <t>　行政运行</t>
  </si>
  <si>
    <t>　2012901</t>
  </si>
  <si>
    <t>　2013101</t>
  </si>
  <si>
    <t>　2013301</t>
  </si>
  <si>
    <t>　2080501</t>
  </si>
  <si>
    <t>　行政单位离退休</t>
  </si>
  <si>
    <t>　2080505</t>
  </si>
  <si>
    <t>　机关事业单位基本养老保险缴费支出</t>
  </si>
  <si>
    <t>　2101101</t>
  </si>
  <si>
    <t>　行政单位医疗</t>
  </si>
  <si>
    <t>　2101103</t>
  </si>
  <si>
    <t>　公务员医疗补助</t>
  </si>
  <si>
    <t>　2210201</t>
  </si>
  <si>
    <t>　2210203</t>
  </si>
  <si>
    <t>　购房补贴</t>
  </si>
  <si>
    <t>002001</t>
  </si>
  <si>
    <t>平罗县人民代表大会常务委员会办公室本级</t>
  </si>
  <si>
    <t>　2010101</t>
  </si>
  <si>
    <t>　2010104</t>
  </si>
  <si>
    <t>　人大会议</t>
  </si>
  <si>
    <t>003001</t>
  </si>
  <si>
    <t>平罗县人民政府办公室本级</t>
  </si>
  <si>
    <t>　2010301</t>
  </si>
  <si>
    <t>　2010308</t>
  </si>
  <si>
    <t>　信访事务</t>
  </si>
  <si>
    <t>004001</t>
  </si>
  <si>
    <t>中国人民政治协商会议平罗县委员会办公室本级</t>
  </si>
  <si>
    <t>　2010201</t>
  </si>
  <si>
    <t>　2010204</t>
  </si>
  <si>
    <t>　政协会议</t>
  </si>
  <si>
    <t>　2010205</t>
  </si>
  <si>
    <t>　委员视察</t>
  </si>
  <si>
    <t>005001</t>
  </si>
  <si>
    <t>中共平罗县纪律检查委员会本级</t>
  </si>
  <si>
    <t>　2011101</t>
  </si>
  <si>
    <t>　2011199</t>
  </si>
  <si>
    <t>　其他纪检监察事务支出</t>
  </si>
  <si>
    <t>006001</t>
  </si>
  <si>
    <t>中国共产党平罗县委员会统一战线工作部本级</t>
  </si>
  <si>
    <t>　2012301</t>
  </si>
  <si>
    <t>　2012801</t>
  </si>
  <si>
    <t>　2012804</t>
  </si>
  <si>
    <t>　参政议政</t>
  </si>
  <si>
    <t>　2010399</t>
  </si>
  <si>
    <t>　其他政府办公厅（室）及相关机构事务支出</t>
  </si>
  <si>
    <t>　2080502</t>
  </si>
  <si>
    <t>　事业单位离退休</t>
  </si>
  <si>
    <t>　2101102</t>
  </si>
  <si>
    <t>　事业单位医疗</t>
  </si>
  <si>
    <t>008001</t>
  </si>
  <si>
    <t>平罗县发展和改革局本级</t>
  </si>
  <si>
    <t>　2010401</t>
  </si>
  <si>
    <t>009001</t>
  </si>
  <si>
    <t>平罗县统计局本级</t>
  </si>
  <si>
    <t>　2010501</t>
  </si>
  <si>
    <t>012001</t>
  </si>
  <si>
    <t>平罗县审计局本级</t>
  </si>
  <si>
    <t>　2010801</t>
  </si>
  <si>
    <t>015001</t>
  </si>
  <si>
    <t>平罗县财政局本级</t>
  </si>
  <si>
    <t>　2010601</t>
  </si>
  <si>
    <t>016001</t>
  </si>
  <si>
    <t>平罗县商务和促进投资局本级</t>
  </si>
  <si>
    <t>017001</t>
  </si>
  <si>
    <t>中国共产党平罗县委员会党校本级</t>
  </si>
  <si>
    <t>　2050802</t>
  </si>
  <si>
    <t>　干部教育</t>
  </si>
  <si>
    <t>018001</t>
  </si>
  <si>
    <t>平罗县司法局本级</t>
  </si>
  <si>
    <t>　2040601</t>
  </si>
  <si>
    <t>　2040612</t>
  </si>
  <si>
    <t>　法制建设</t>
  </si>
  <si>
    <t>019001</t>
  </si>
  <si>
    <t>平罗县公安局本级</t>
  </si>
  <si>
    <t>　2040201</t>
  </si>
  <si>
    <t>　2040202</t>
  </si>
  <si>
    <t>　一般行政管理事务</t>
  </si>
  <si>
    <t>023001</t>
  </si>
  <si>
    <t>宁夏平罗工业园区管理委员会本级</t>
  </si>
  <si>
    <t>024001</t>
  </si>
  <si>
    <t>平罗县供销合作社联合社本级</t>
  </si>
  <si>
    <t>025001</t>
  </si>
  <si>
    <t>平罗县总工会本级</t>
  </si>
  <si>
    <t>026001</t>
  </si>
  <si>
    <t>平罗中学本级</t>
  </si>
  <si>
    <t>　2050204</t>
  </si>
  <si>
    <t>　高中教育</t>
  </si>
  <si>
    <t>027001</t>
  </si>
  <si>
    <t>平罗县文化旅游广播电视局本级</t>
  </si>
  <si>
    <t>　2070101</t>
  </si>
  <si>
    <t>027002</t>
  </si>
  <si>
    <t>平罗县图书馆</t>
  </si>
  <si>
    <t>　2070104</t>
  </si>
  <si>
    <t>　图书馆</t>
  </si>
  <si>
    <t>027003</t>
  </si>
  <si>
    <t>平罗县文物管理所</t>
  </si>
  <si>
    <t>　2070201</t>
  </si>
  <si>
    <t>027004</t>
  </si>
  <si>
    <t>平罗县文化馆</t>
  </si>
  <si>
    <t>　2070109</t>
  </si>
  <si>
    <t>　群众文化</t>
  </si>
  <si>
    <t>027005</t>
  </si>
  <si>
    <t>平罗县广播电视台</t>
  </si>
  <si>
    <t>　2070808</t>
  </si>
  <si>
    <t>　广播电视事务</t>
  </si>
  <si>
    <t>027006</t>
  </si>
  <si>
    <t>平罗县文化市场综合执法大队</t>
  </si>
  <si>
    <t>　2070112</t>
  </si>
  <si>
    <t>　文化和旅游市场管理</t>
  </si>
  <si>
    <t>028001</t>
  </si>
  <si>
    <t>平罗县科学技术协会本级</t>
  </si>
  <si>
    <t>　2060701</t>
  </si>
  <si>
    <t>　机构运行</t>
  </si>
  <si>
    <t>029001</t>
  </si>
  <si>
    <t>平罗县住房和城乡建设局本级</t>
  </si>
  <si>
    <t>　2120101</t>
  </si>
  <si>
    <t>　2120501</t>
  </si>
  <si>
    <t>　2240501</t>
  </si>
  <si>
    <t>029007</t>
  </si>
  <si>
    <t>平罗县城市公共事业管理所</t>
  </si>
  <si>
    <t>029008</t>
  </si>
  <si>
    <t>平罗县城市管理大队</t>
  </si>
  <si>
    <t>030001</t>
  </si>
  <si>
    <t>平罗县交通运输局本级</t>
  </si>
  <si>
    <t>　2140101</t>
  </si>
  <si>
    <t>030002</t>
  </si>
  <si>
    <t>平罗县公路管理段</t>
  </si>
  <si>
    <t>　2080506</t>
  </si>
  <si>
    <t>　机关事业单位职业年金缴费支出</t>
  </si>
  <si>
    <t>　2140106</t>
  </si>
  <si>
    <t>　公路养护</t>
  </si>
  <si>
    <t>　2140199</t>
  </si>
  <si>
    <t>　其他公路水路运输支出</t>
  </si>
  <si>
    <t>030003</t>
  </si>
  <si>
    <t>平罗县交通运输综合执法大队</t>
  </si>
  <si>
    <t>　2140112</t>
  </si>
  <si>
    <t>　公路运输管理</t>
  </si>
  <si>
    <t>031001</t>
  </si>
  <si>
    <t>平罗县工业和信息化局本级</t>
  </si>
  <si>
    <t>032001</t>
  </si>
  <si>
    <t>平罗县应急管理局本级</t>
  </si>
  <si>
    <t>　2240101</t>
  </si>
  <si>
    <t>033001</t>
  </si>
  <si>
    <t>平罗县职业教育中心本级</t>
  </si>
  <si>
    <t>　2050301</t>
  </si>
  <si>
    <t>　初等职业教育</t>
  </si>
  <si>
    <t>034001</t>
  </si>
  <si>
    <t>平罗县教育体育局本级</t>
  </si>
  <si>
    <t>　2050101</t>
  </si>
  <si>
    <t>　2050199</t>
  </si>
  <si>
    <t>　其他教育管理事务支出</t>
  </si>
  <si>
    <t>　2050201</t>
  </si>
  <si>
    <t>　学前教育</t>
  </si>
  <si>
    <t>　2050202</t>
  </si>
  <si>
    <t>　小学教育</t>
  </si>
  <si>
    <t>　2050203</t>
  </si>
  <si>
    <t>　初中教育</t>
  </si>
  <si>
    <t>　2050999</t>
  </si>
  <si>
    <t>　其他教育费附加安排的支出</t>
  </si>
  <si>
    <t>　2070301</t>
  </si>
  <si>
    <t>　2070399</t>
  </si>
  <si>
    <t>　其他体育支出</t>
  </si>
  <si>
    <t>034003</t>
  </si>
  <si>
    <t>平罗县第一幼儿园</t>
  </si>
  <si>
    <t>034004</t>
  </si>
  <si>
    <t>平罗县第二幼儿园</t>
  </si>
  <si>
    <t>034005</t>
  </si>
  <si>
    <t>平罗县陶乐幼儿园</t>
  </si>
  <si>
    <t>034006</t>
  </si>
  <si>
    <t>平罗县城关第一小学</t>
  </si>
  <si>
    <t>034007</t>
  </si>
  <si>
    <t>平罗县城关第二小学</t>
  </si>
  <si>
    <t>034008</t>
  </si>
  <si>
    <t>平罗县城关回民小学</t>
  </si>
  <si>
    <t>034009</t>
  </si>
  <si>
    <t>平罗县城关第四小学</t>
  </si>
  <si>
    <t>034010</t>
  </si>
  <si>
    <t>平罗县城关第五小学</t>
  </si>
  <si>
    <t>034011</t>
  </si>
  <si>
    <t>平罗县城关第七小学</t>
  </si>
  <si>
    <t>034012</t>
  </si>
  <si>
    <t>平罗县陶乐第一小学</t>
  </si>
  <si>
    <t>034013</t>
  </si>
  <si>
    <t>平罗县陶乐第二小学</t>
  </si>
  <si>
    <t>034014</t>
  </si>
  <si>
    <t>平罗县高庄中心学校</t>
  </si>
  <si>
    <t>034015</t>
  </si>
  <si>
    <t>平罗县黄渠桥中心学校</t>
  </si>
  <si>
    <t>034016</t>
  </si>
  <si>
    <t>平罗县通伏中心学校</t>
  </si>
  <si>
    <t>034018</t>
  </si>
  <si>
    <t>平罗县宝丰中心学校</t>
  </si>
  <si>
    <t>034019</t>
  </si>
  <si>
    <t>平罗县红崖子中心学校</t>
  </si>
  <si>
    <t>034023</t>
  </si>
  <si>
    <t>平罗县崇岗寄宿制小学</t>
  </si>
  <si>
    <t>034025</t>
  </si>
  <si>
    <t>平罗县姚伏小学</t>
  </si>
  <si>
    <t>034026</t>
  </si>
  <si>
    <t>平罗县灵沙中心学校</t>
  </si>
  <si>
    <t>034027</t>
  </si>
  <si>
    <t>平罗县城关第六小学</t>
  </si>
  <si>
    <t>034028</t>
  </si>
  <si>
    <t>平罗县回民中学</t>
  </si>
  <si>
    <t>034029</t>
  </si>
  <si>
    <t>平罗县第四中学</t>
  </si>
  <si>
    <t>034030</t>
  </si>
  <si>
    <t>平罗县第五中学</t>
  </si>
  <si>
    <t>034031</t>
  </si>
  <si>
    <t>平罗县第六中学</t>
  </si>
  <si>
    <t>034033</t>
  </si>
  <si>
    <t>平罗县陶乐中学</t>
  </si>
  <si>
    <t>034034</t>
  </si>
  <si>
    <t>平罗县头闸九年制学校</t>
  </si>
  <si>
    <t>034035</t>
  </si>
  <si>
    <t>平罗县第七中学</t>
  </si>
  <si>
    <t>034037</t>
  </si>
  <si>
    <t>平罗县崇岗九年制学校</t>
  </si>
  <si>
    <t>034038</t>
  </si>
  <si>
    <t>平罗县黄渠桥九年制学校</t>
  </si>
  <si>
    <t>034039</t>
  </si>
  <si>
    <t>平罗县渠口九年制学校</t>
  </si>
  <si>
    <t>034041</t>
  </si>
  <si>
    <t>平罗县沙湖小学</t>
  </si>
  <si>
    <t>034042</t>
  </si>
  <si>
    <t>平罗县第二中学</t>
  </si>
  <si>
    <t>034044</t>
  </si>
  <si>
    <t>平罗县灵沙九年制学校</t>
  </si>
  <si>
    <t>034045</t>
  </si>
  <si>
    <t>平罗县庙庙湖小学</t>
  </si>
  <si>
    <t>034046</t>
  </si>
  <si>
    <t>平罗县城关第八小学</t>
  </si>
  <si>
    <t>034047</t>
  </si>
  <si>
    <t>平罗县特殊教育学校</t>
  </si>
  <si>
    <t>　2050701</t>
  </si>
  <si>
    <t>　特殊学校教育</t>
  </si>
  <si>
    <t>035001</t>
  </si>
  <si>
    <t>平罗县农业农村局本级</t>
  </si>
  <si>
    <t>　2130101</t>
  </si>
  <si>
    <t>　2130104</t>
  </si>
  <si>
    <t>　事业运行</t>
  </si>
  <si>
    <t>035003</t>
  </si>
  <si>
    <t>平罗县农副产品加工流通服务中心</t>
  </si>
  <si>
    <t>035004</t>
  </si>
  <si>
    <t>平罗县农业综合执法大队</t>
  </si>
  <si>
    <t>035005</t>
  </si>
  <si>
    <t>平罗县水产技术推广服务中心</t>
  </si>
  <si>
    <t>035007</t>
  </si>
  <si>
    <t>平罗县畜牧技术推广服务中心</t>
  </si>
  <si>
    <t>035009</t>
  </si>
  <si>
    <t>平罗县动物疾病预防控制中心</t>
  </si>
  <si>
    <t>035010</t>
  </si>
  <si>
    <t>平罗县动物卫生监督所</t>
  </si>
  <si>
    <t>035011</t>
  </si>
  <si>
    <t>平罗县农村合作经济经营管理站</t>
  </si>
  <si>
    <t>035012</t>
  </si>
  <si>
    <t>平罗县农业技术推广服务中心</t>
  </si>
  <si>
    <t>036001</t>
  </si>
  <si>
    <t>平罗县农业机械化推广服务中心本级</t>
  </si>
  <si>
    <t>038001</t>
  </si>
  <si>
    <t>平罗县水务局本级</t>
  </si>
  <si>
    <t>　2130301</t>
  </si>
  <si>
    <t>　2130303</t>
  </si>
  <si>
    <t>　机关服务</t>
  </si>
  <si>
    <t>038002</t>
  </si>
  <si>
    <t>平罗县水土保持工作站</t>
  </si>
  <si>
    <t>　2130311</t>
  </si>
  <si>
    <t>　水资源节约管理与保护</t>
  </si>
  <si>
    <t>039001</t>
  </si>
  <si>
    <t>平罗县自然资源局本级</t>
  </si>
  <si>
    <t>　2200101</t>
  </si>
  <si>
    <t>　2200104</t>
  </si>
  <si>
    <t>　自然资源规划及管理</t>
  </si>
  <si>
    <t>039002</t>
  </si>
  <si>
    <t>平罗县林业技术推广服务中心</t>
  </si>
  <si>
    <t>　2130204</t>
  </si>
  <si>
    <t>　事业机构</t>
  </si>
  <si>
    <t>039003</t>
  </si>
  <si>
    <t>平罗县黄河湿地保护林场</t>
  </si>
  <si>
    <t>039004</t>
  </si>
  <si>
    <t>平罗县草原管理站</t>
  </si>
  <si>
    <t>040001</t>
  </si>
  <si>
    <t>平罗县农业综合开发办公室本级</t>
  </si>
  <si>
    <t>041001</t>
  </si>
  <si>
    <t>平罗县残疾人联合会本级</t>
  </si>
  <si>
    <t>　2081101</t>
  </si>
  <si>
    <t>043001</t>
  </si>
  <si>
    <t>平罗县民政局本级</t>
  </si>
  <si>
    <t>　2080201</t>
  </si>
  <si>
    <t>044001</t>
  </si>
  <si>
    <t>平罗县人力资源和社会保障局本级</t>
  </si>
  <si>
    <t>　2080101</t>
  </si>
  <si>
    <t>044002</t>
  </si>
  <si>
    <t>平罗县就业创业服务局</t>
  </si>
  <si>
    <t>　2080106</t>
  </si>
  <si>
    <t>　就业管理事务</t>
  </si>
  <si>
    <t>044004</t>
  </si>
  <si>
    <t>平罗县劳动保障监察执法局</t>
  </si>
  <si>
    <t>　2080105</t>
  </si>
  <si>
    <t>　劳动保障监察</t>
  </si>
  <si>
    <t>044006</t>
  </si>
  <si>
    <t>平罗县社会保险事业管理中心</t>
  </si>
  <si>
    <t>　2080109</t>
  </si>
  <si>
    <t>　社会保险经办机构</t>
  </si>
  <si>
    <t>045001</t>
  </si>
  <si>
    <t>平罗县卫生健康局本级</t>
  </si>
  <si>
    <t>　2100101</t>
  </si>
  <si>
    <t>　2100302</t>
  </si>
  <si>
    <t>　乡镇卫生院</t>
  </si>
  <si>
    <t>045002</t>
  </si>
  <si>
    <t>平罗县妇幼保健计划生育服务中心(平罗县妇幼保健院）</t>
  </si>
  <si>
    <t>　2100403</t>
  </si>
  <si>
    <t>　妇幼保健机构</t>
  </si>
  <si>
    <t>045003</t>
  </si>
  <si>
    <t>平罗县疾病预防控制中心</t>
  </si>
  <si>
    <t>　2100401</t>
  </si>
  <si>
    <t>　疾病预防控制机构</t>
  </si>
  <si>
    <t>045004</t>
  </si>
  <si>
    <t>平罗县卫生监督所</t>
  </si>
  <si>
    <t>　2100402</t>
  </si>
  <si>
    <t>　卫生监督机构</t>
  </si>
  <si>
    <t>045006</t>
  </si>
  <si>
    <t>平罗县人民医院</t>
  </si>
  <si>
    <t>　2100201</t>
  </si>
  <si>
    <t>　综合医院</t>
  </si>
  <si>
    <t>045007</t>
  </si>
  <si>
    <t>平罗县中医院</t>
  </si>
  <si>
    <t>　2100202</t>
  </si>
  <si>
    <t>　中医（民族）医院</t>
  </si>
  <si>
    <t>045008</t>
  </si>
  <si>
    <t>平罗县新区社区卫生服务站</t>
  </si>
  <si>
    <t>　2100301</t>
  </si>
  <si>
    <t>　城市社区卫生机构</t>
  </si>
  <si>
    <t>045009</t>
  </si>
  <si>
    <t>平罗县城关镇中心卫生院</t>
  </si>
  <si>
    <t>045010</t>
  </si>
  <si>
    <t>平罗县崇岗镇中心卫生院</t>
  </si>
  <si>
    <t>045011</t>
  </si>
  <si>
    <t>平罗县灵沙乡卫生院</t>
  </si>
  <si>
    <t>045012</t>
  </si>
  <si>
    <t>平罗县高庄乡卫生院</t>
  </si>
  <si>
    <t>045013</t>
  </si>
  <si>
    <t>平罗县红崖子乡卫生院（平罗县红崖子乡妇幼保健计划生育服务站）</t>
  </si>
  <si>
    <t>045014</t>
  </si>
  <si>
    <t>平罗县头闸镇中心卫生院（平罗县头闸镇妇幼保健计划生育服务站)</t>
  </si>
  <si>
    <t>045015</t>
  </si>
  <si>
    <t>平罗县高仁乡卫生院（平罗县高仁乡妇幼保健计划生育服务站）</t>
  </si>
  <si>
    <t>045016</t>
  </si>
  <si>
    <t>平罗县姚伏镇中心卫生院（平罗县姚伏镇妇幼保健计划生育服务站）</t>
  </si>
  <si>
    <t>045017</t>
  </si>
  <si>
    <t>平罗县陶乐镇中心卫生院（平罗县陶乐镇妇幼保健计划生育服务站）</t>
  </si>
  <si>
    <t>045018</t>
  </si>
  <si>
    <t>平罗县黄渠桥镇中心卫生院</t>
  </si>
  <si>
    <t>045019</t>
  </si>
  <si>
    <t>平罗县通伏乡卫生院（平罗县通伏乡妇幼保健计划生育服务站）</t>
  </si>
  <si>
    <t>045020</t>
  </si>
  <si>
    <t>平罗县宝丰镇卫生院</t>
  </si>
  <si>
    <t>045021</t>
  </si>
  <si>
    <t>平罗县渠口乡卫生院（平罗县渠口乡妇幼保健计划生育服务站）</t>
  </si>
  <si>
    <t>045022</t>
  </si>
  <si>
    <t>平罗县城关社区卫生服务站</t>
  </si>
  <si>
    <t>045023</t>
  </si>
  <si>
    <t>平罗县东街社区卫生服务站</t>
  </si>
  <si>
    <t>045024</t>
  </si>
  <si>
    <t>平罗县唐徕社区卫生服务站</t>
  </si>
  <si>
    <t>045026</t>
  </si>
  <si>
    <t>平罗县沙湖中心卫生院</t>
  </si>
  <si>
    <t>045027</t>
  </si>
  <si>
    <t>平罗县太西社区卫生服务站</t>
  </si>
  <si>
    <t>046001</t>
  </si>
  <si>
    <t>平罗县高庄乡人民政府本级</t>
  </si>
  <si>
    <t>　2130705</t>
  </si>
  <si>
    <t>　对村民委员会和村党支部的补助</t>
  </si>
  <si>
    <t>047001</t>
  </si>
  <si>
    <t>平罗县城关镇人民政府本级</t>
  </si>
  <si>
    <t>048001</t>
  </si>
  <si>
    <t>平罗县黄渠桥镇人民政府本级</t>
  </si>
  <si>
    <t>049001</t>
  </si>
  <si>
    <t>平罗县头闸镇人民政府本级</t>
  </si>
  <si>
    <t>050001</t>
  </si>
  <si>
    <t>平罗县渠口乡人民政府本级</t>
  </si>
  <si>
    <t>051001</t>
  </si>
  <si>
    <t>平罗县高仁乡人民政府本级</t>
  </si>
  <si>
    <t>052001</t>
  </si>
  <si>
    <t>平罗县姚伏镇人民政府本级</t>
  </si>
  <si>
    <t>053001</t>
  </si>
  <si>
    <t>平罗县崇岗镇人民政府本级</t>
  </si>
  <si>
    <t>　2010302</t>
  </si>
  <si>
    <t>054001</t>
  </si>
  <si>
    <t>平罗县红崖子乡人民政府本级</t>
  </si>
  <si>
    <t>055001</t>
  </si>
  <si>
    <t>平罗县陶乐镇人民政府本级</t>
  </si>
  <si>
    <t>056001</t>
  </si>
  <si>
    <t>平罗县灵沙乡人民政府本级</t>
  </si>
  <si>
    <t>057001</t>
  </si>
  <si>
    <t>平罗县通伏乡人民政府本级</t>
  </si>
  <si>
    <t>058001</t>
  </si>
  <si>
    <t>平罗县宝丰镇人民政府本级</t>
  </si>
  <si>
    <t>061001</t>
  </si>
  <si>
    <t>平罗县煤炭集中区服务中心本级</t>
  </si>
  <si>
    <t>063001</t>
  </si>
  <si>
    <t>平罗县扶贫开发服务中心本级</t>
  </si>
  <si>
    <t>　2130550</t>
  </si>
  <si>
    <t>　扶贫事业机构</t>
  </si>
  <si>
    <t>064001</t>
  </si>
  <si>
    <t>平罗县市场监督管理局本级</t>
  </si>
  <si>
    <t>　2013801</t>
  </si>
  <si>
    <t>067001</t>
  </si>
  <si>
    <t>平罗县审批服务管理局本级</t>
  </si>
  <si>
    <t>067002</t>
  </si>
  <si>
    <t>平罗县政务服务中心</t>
  </si>
  <si>
    <t>068001</t>
  </si>
  <si>
    <t>平罗县机关事务服务中心本级</t>
  </si>
  <si>
    <t>　2010303</t>
  </si>
  <si>
    <t>069001</t>
  </si>
  <si>
    <t>平罗县农村综合改革服务中心本级</t>
  </si>
  <si>
    <t>　2130799</t>
  </si>
  <si>
    <t>　其他农村综合改革支出</t>
  </si>
  <si>
    <t>070001</t>
  </si>
  <si>
    <t>平罗县退役军人事务局本级</t>
  </si>
  <si>
    <t>　2082801</t>
  </si>
  <si>
    <t>071001</t>
  </si>
  <si>
    <t>平罗县医疗保障局本级</t>
  </si>
  <si>
    <t>　2101501</t>
  </si>
  <si>
    <t>072001</t>
  </si>
  <si>
    <t>平罗县科学技术局本级</t>
  </si>
  <si>
    <t>　2060101</t>
  </si>
  <si>
    <t>073001</t>
  </si>
  <si>
    <t>中国共产党平罗县委员会网络安全和信息化委员会办公室本级</t>
  </si>
  <si>
    <t>　2013701</t>
  </si>
  <si>
    <t>074001</t>
  </si>
  <si>
    <t>中国共产党平罗县委员会组织部本级</t>
  </si>
  <si>
    <t>　2013201</t>
  </si>
  <si>
    <t>075001</t>
  </si>
  <si>
    <t>中国共产党平罗县委员会政法委员会本级</t>
  </si>
  <si>
    <t>　2013601</t>
  </si>
  <si>
    <t>076001</t>
  </si>
  <si>
    <t>中国共产党平罗县委员会政策研究室本级</t>
  </si>
  <si>
    <t>077001</t>
  </si>
  <si>
    <t>中国共产主义青年团平罗县委员会本级</t>
  </si>
  <si>
    <t>2021年平罗县本级一般公共预算支出表（项目支出）</t>
  </si>
  <si>
    <t>运转类（其他）</t>
  </si>
  <si>
    <t>特定类</t>
  </si>
  <si>
    <t>本级资金</t>
  </si>
  <si>
    <t>　2012604</t>
  </si>
  <si>
    <t>　档案馆</t>
  </si>
  <si>
    <t>　2012902</t>
  </si>
  <si>
    <t>　2013102</t>
  </si>
  <si>
    <t>　2013302</t>
  </si>
  <si>
    <t>　2010106</t>
  </si>
  <si>
    <t>　人大监督</t>
  </si>
  <si>
    <t>　2010108</t>
  </si>
  <si>
    <t>　代表工作</t>
  </si>
  <si>
    <t>　2011102</t>
  </si>
  <si>
    <t>　2011106</t>
  </si>
  <si>
    <t>　巡视工作</t>
  </si>
  <si>
    <t>　2012304</t>
  </si>
  <si>
    <t>　民族工作专项</t>
  </si>
  <si>
    <t>　2012399</t>
  </si>
  <si>
    <t>　其他民族事务支出</t>
  </si>
  <si>
    <t>　2013402</t>
  </si>
  <si>
    <t>　2013404</t>
  </si>
  <si>
    <t>　宗教事务</t>
  </si>
  <si>
    <t>　2010406</t>
  </si>
  <si>
    <t>　社会事业发展规划</t>
  </si>
  <si>
    <t>　2010408</t>
  </si>
  <si>
    <t>　物价管理</t>
  </si>
  <si>
    <t>　2220401</t>
  </si>
  <si>
    <t>　储备粮油补贴</t>
  </si>
  <si>
    <t>　2010505</t>
  </si>
  <si>
    <t>　专项统计业务</t>
  </si>
  <si>
    <t>　2010804</t>
  </si>
  <si>
    <t>　审计业务</t>
  </si>
  <si>
    <t>　2010699</t>
  </si>
  <si>
    <t>　其他财政事务支出</t>
  </si>
  <si>
    <t>　2011308</t>
  </si>
  <si>
    <t>　招商引资</t>
  </si>
  <si>
    <t>　2040605</t>
  </si>
  <si>
    <t>　普法宣传</t>
  </si>
  <si>
    <t>　2040610</t>
  </si>
  <si>
    <t>　社区矫正</t>
  </si>
  <si>
    <t>　2040101</t>
  </si>
  <si>
    <t>　2070199</t>
  </si>
  <si>
    <t>　其他文化和旅游支出</t>
  </si>
  <si>
    <t>　2070204</t>
  </si>
  <si>
    <t>　文物保护</t>
  </si>
  <si>
    <t>　2060702</t>
  </si>
  <si>
    <t>　科普活动</t>
  </si>
  <si>
    <t>　2120199</t>
  </si>
  <si>
    <t>　其他城乡社区管理事务支出</t>
  </si>
  <si>
    <t>　2120303</t>
  </si>
  <si>
    <t>　小城镇基础设施建设</t>
  </si>
  <si>
    <t>　2120399</t>
  </si>
  <si>
    <t>　其他城乡社区公共设施支出</t>
  </si>
  <si>
    <t>　2210103</t>
  </si>
  <si>
    <t>　棚户区改造</t>
  </si>
  <si>
    <t>　2240506</t>
  </si>
  <si>
    <t>　地震灾害预防</t>
  </si>
  <si>
    <t>　2140104</t>
  </si>
  <si>
    <t>　公路建设</t>
  </si>
  <si>
    <t>　2149901</t>
  </si>
  <si>
    <t>　公共交通运营补助</t>
  </si>
  <si>
    <t>　2240106</t>
  </si>
  <si>
    <t>　安全监管</t>
  </si>
  <si>
    <t>　2240108</t>
  </si>
  <si>
    <t>　应急救援</t>
  </si>
  <si>
    <t>　2240199</t>
  </si>
  <si>
    <t>　其他应急管理支出</t>
  </si>
  <si>
    <t>　2070307</t>
  </si>
  <si>
    <t>　体育场馆</t>
  </si>
  <si>
    <t>　2110402</t>
  </si>
  <si>
    <t>　农村环境保护</t>
  </si>
  <si>
    <t>　2130108</t>
  </si>
  <si>
    <t>　病虫害控制</t>
  </si>
  <si>
    <t>　2130110</t>
  </si>
  <si>
    <t>　执法监管</t>
  </si>
  <si>
    <t>　2130122</t>
  </si>
  <si>
    <t>　农业生产发展</t>
  </si>
  <si>
    <t>　2130135</t>
  </si>
  <si>
    <t>　农业资源保护修复与利用</t>
  </si>
  <si>
    <t>　2130153</t>
  </si>
  <si>
    <t>　农田建设</t>
  </si>
  <si>
    <t>　2130199</t>
  </si>
  <si>
    <t>　其他农业支出</t>
  </si>
  <si>
    <t>　2130803</t>
  </si>
  <si>
    <t>　农业保险保费补贴</t>
  </si>
  <si>
    <t>　2130106</t>
  </si>
  <si>
    <t>　科技转化与推广服务</t>
  </si>
  <si>
    <t>　2130305</t>
  </si>
  <si>
    <t>　水利工程建设</t>
  </si>
  <si>
    <t>　2130306</t>
  </si>
  <si>
    <t>　水利工程运行与维护</t>
  </si>
  <si>
    <t>　2130314</t>
  </si>
  <si>
    <t>　防汛</t>
  </si>
  <si>
    <t>　2130315</t>
  </si>
  <si>
    <t>　抗旱</t>
  </si>
  <si>
    <t>　2130205</t>
  </si>
  <si>
    <t>　森林资源培育</t>
  </si>
  <si>
    <t>　2130206</t>
  </si>
  <si>
    <t>　技术推广与转化</t>
  </si>
  <si>
    <t>　2130234</t>
  </si>
  <si>
    <t>　林业草原防灾减灾</t>
  </si>
  <si>
    <t>　2130299</t>
  </si>
  <si>
    <t>　其他林业和草原支出</t>
  </si>
  <si>
    <t>　2200106</t>
  </si>
  <si>
    <t>　自然资源利用与保护</t>
  </si>
  <si>
    <t>　2200199</t>
  </si>
  <si>
    <t>　其他自然资源事务支出</t>
  </si>
  <si>
    <t>　2081104</t>
  </si>
  <si>
    <t>　残疾人康复</t>
  </si>
  <si>
    <t>　2081199</t>
  </si>
  <si>
    <t>　其他残疾人事业支出</t>
  </si>
  <si>
    <t>　2019999</t>
  </si>
  <si>
    <t>　2080208</t>
  </si>
  <si>
    <t>　基层政权建设和社区治理</t>
  </si>
  <si>
    <t>　2080299</t>
  </si>
  <si>
    <t>　其他民政管理事务支出</t>
  </si>
  <si>
    <t>　2081002</t>
  </si>
  <si>
    <t>　老年福利</t>
  </si>
  <si>
    <t>　2081107</t>
  </si>
  <si>
    <t>　残疾人生活和护理补贴</t>
  </si>
  <si>
    <t>　2081901</t>
  </si>
  <si>
    <t>　城市最低生活保障金支出</t>
  </si>
  <si>
    <t>　2081902</t>
  </si>
  <si>
    <t>　农村最低生活保障金支出</t>
  </si>
  <si>
    <t>　2080102</t>
  </si>
  <si>
    <t>　2080199</t>
  </si>
  <si>
    <t>　其他人力资源和社会保障管理事务支出</t>
  </si>
  <si>
    <t>　2080704</t>
  </si>
  <si>
    <t>　社会保险补贴</t>
  </si>
  <si>
    <t>　2080705</t>
  </si>
  <si>
    <t>　公益性岗位补贴</t>
  </si>
  <si>
    <t>　2130804</t>
  </si>
  <si>
    <t>　创业担保贷款贴息</t>
  </si>
  <si>
    <t>　2080107</t>
  </si>
  <si>
    <t>　社会保险业务管理事务</t>
  </si>
  <si>
    <t>　2080507</t>
  </si>
  <si>
    <t>　对机关事业单位基本养老保险基金的补助</t>
  </si>
  <si>
    <t>　2082602</t>
  </si>
  <si>
    <t>　财政对城乡居民基本养老保险基金的补助</t>
  </si>
  <si>
    <t>　2100199</t>
  </si>
  <si>
    <t>　其他卫生健康管理事务支出</t>
  </si>
  <si>
    <t>　2100299</t>
  </si>
  <si>
    <t>　其他公立医院支出</t>
  </si>
  <si>
    <t>　2100408</t>
  </si>
  <si>
    <t>　基本公共卫生服务</t>
  </si>
  <si>
    <t>　2100410</t>
  </si>
  <si>
    <t>　突发公共卫生事件应急处理</t>
  </si>
  <si>
    <t>　2100717</t>
  </si>
  <si>
    <t>　计划生育服务</t>
  </si>
  <si>
    <t>　2130502</t>
  </si>
  <si>
    <t>　2130504</t>
  </si>
  <si>
    <t>　农村基础设施建设</t>
  </si>
  <si>
    <t>　2013805</t>
  </si>
  <si>
    <t>　市场秩序执法</t>
  </si>
  <si>
    <t>　2013816</t>
  </si>
  <si>
    <t>　食品安全监管</t>
  </si>
  <si>
    <t>　2013899</t>
  </si>
  <si>
    <t>　其他市场监督管理事务</t>
  </si>
  <si>
    <t>　2010306</t>
  </si>
  <si>
    <t>　政务公开审批</t>
  </si>
  <si>
    <t>　2080599</t>
  </si>
  <si>
    <t>　其他行政事业单位养老支出</t>
  </si>
  <si>
    <t>　2080805</t>
  </si>
  <si>
    <t>　义务兵优待</t>
  </si>
  <si>
    <t>　2080901</t>
  </si>
  <si>
    <t>　退役士兵安置</t>
  </si>
  <si>
    <t>　2082804</t>
  </si>
  <si>
    <t>　拥军优属</t>
  </si>
  <si>
    <t>　2101202</t>
  </si>
  <si>
    <t>　财政对城乡居民基本医疗保险基金的补助</t>
  </si>
  <si>
    <t>　2101504</t>
  </si>
  <si>
    <t>　信息化建设</t>
  </si>
  <si>
    <t>　2060405</t>
  </si>
  <si>
    <t>　共性技术研究与开发</t>
  </si>
  <si>
    <t>　2013202</t>
  </si>
  <si>
    <t>　2013602</t>
  </si>
  <si>
    <t>999005</t>
  </si>
  <si>
    <t>平罗县财政局代编</t>
  </si>
  <si>
    <t>　2290201</t>
  </si>
  <si>
    <t>　年初预留</t>
  </si>
  <si>
    <t>2021年平罗县本级一般公共预算项目支出汇总表</t>
  </si>
  <si>
    <t>序号</t>
  </si>
  <si>
    <t>单位名称</t>
  </si>
  <si>
    <t>一般公共预算拨款</t>
  </si>
  <si>
    <t>项目名称及内容</t>
  </si>
  <si>
    <t>本级已分配</t>
  </si>
  <si>
    <t>本级未分配</t>
  </si>
  <si>
    <t>本级财力安排</t>
  </si>
  <si>
    <t>　18岁以下儿童工作保障经费</t>
  </si>
  <si>
    <t>　“和谐家庭”建设工作经费</t>
  </si>
  <si>
    <t>　档案保护监督检查指导经费</t>
  </si>
  <si>
    <t>　妇儿工委工作经费</t>
  </si>
  <si>
    <t>　妇女工作保障经费</t>
  </si>
  <si>
    <t>　妇女日常工作经费</t>
  </si>
  <si>
    <t>　基层妇女组织工作经费</t>
  </si>
  <si>
    <t>　纪念“三八”妇女节活动经费</t>
  </si>
  <si>
    <t>　农村妇女创业小额担保贷款工作经费</t>
  </si>
  <si>
    <t>　平罗县委办公室2021年工作经费</t>
  </si>
  <si>
    <t>　平罗县委宣传部创城经费</t>
  </si>
  <si>
    <t>　平罗县委宣传部媒体融合发展经费</t>
  </si>
  <si>
    <t>　平罗县委宣传部新时代文明实践中心经费</t>
  </si>
  <si>
    <t>　平罗县委宣传部宣传工作经费</t>
  </si>
  <si>
    <t>　平罗县委宣传部学习教育经费</t>
  </si>
  <si>
    <t>　政府购买社会服务经费</t>
  </si>
  <si>
    <t>　常委会会议工作经费</t>
  </si>
  <si>
    <t>　代表议案建议办理工作经费</t>
  </si>
  <si>
    <t>　县人大常委会预决算审查咨询委员会工作经费</t>
  </si>
  <si>
    <t>　乡镇人大工作经费</t>
  </si>
  <si>
    <t>　2020年度信访工作责任目标管理考核“以奖代补”资金</t>
  </si>
  <si>
    <t>　会议费及公务活动经费</t>
  </si>
  <si>
    <t>　解决历史遗留及疑难信访问题资金</t>
  </si>
  <si>
    <t>　全国、区、市“两会”及敏感时期信访维稳和进京赴银到市驻访维稳工作经费</t>
  </si>
  <si>
    <t>　全县政府重点工作督查经费</t>
  </si>
  <si>
    <t>　文印工作经费</t>
  </si>
  <si>
    <t>　政务公开工作经费</t>
  </si>
  <si>
    <t>　政务网络、政府办局域网络运行维护费</t>
  </si>
  <si>
    <t>　常委会议经费</t>
  </si>
  <si>
    <t>　政协委员联系点经费</t>
  </si>
  <si>
    <t>　政协委员提案（意见、建议）办理工作经费</t>
  </si>
  <si>
    <t>　纪检监察工作保障经费</t>
  </si>
  <si>
    <t>　特约监察员工作经费</t>
  </si>
  <si>
    <t>　巡察工作经费</t>
  </si>
  <si>
    <t>　创建“五好”县级工商联工作经费</t>
  </si>
  <si>
    <t>　民主党派活动经费</t>
  </si>
  <si>
    <t>　民族团结创建经费</t>
  </si>
  <si>
    <t>　民族宗教工作经费</t>
  </si>
  <si>
    <t>　统战工作经费</t>
  </si>
  <si>
    <t>　伊协、佛协活动经费</t>
  </si>
  <si>
    <t>　宗教工作经费</t>
  </si>
  <si>
    <t>　宗教教职人员生活补贴</t>
  </si>
  <si>
    <t>　对行政事业性收费、经营性收费管理年审工作经费</t>
  </si>
  <si>
    <t>　价格调节基金、蔬菜保险补贴</t>
  </si>
  <si>
    <t>　企业应急储备粮油补贴</t>
  </si>
  <si>
    <t>　涉案物品价格认定及政府定价项目成本监审工作经费</t>
  </si>
  <si>
    <t>　项目前期策划、规划的编制论证、考察、评审建设方案，项目建议书及可研报告的编制，重点项目开工仪式、现场观摩及上级业务部门对接联系、项目绩效评价、咨询评估</t>
  </si>
  <si>
    <t>　政府投资工程聘请中介进行政府概算费用等</t>
  </si>
  <si>
    <t>　专项统计业务费</t>
  </si>
  <si>
    <t>　固定资产投资审计委托中介审计业务费</t>
  </si>
  <si>
    <t>　审计“八不准”经费</t>
  </si>
  <si>
    <t>　财政支农政策培训配套资金及财政惠民政策宣传资金</t>
  </si>
  <si>
    <t>　国有企业改制、资产评估、审计等经费支出（国有资本经营预算）</t>
  </si>
  <si>
    <t>　农村综合改革转移支付县级配套资金</t>
  </si>
  <si>
    <t>　项目资金绩效评价、综合治税工作经费、财政信息化建设、资产处置评估费、金融工作经费、打击非法集资工作经费、减税降费工作经费、宣传等</t>
  </si>
  <si>
    <t>　”菜篮子“商品储备补贴及物流配送资金</t>
  </si>
  <si>
    <t>　电子商务全域化补助资金</t>
  </si>
  <si>
    <t>　招商工作经费</t>
  </si>
  <si>
    <t>　党校科研和进修经费、现场教学基地建设及教学设备更新等经费</t>
  </si>
  <si>
    <t>　党校综合楼运行费</t>
  </si>
  <si>
    <t>　党员干部教育及师资培训费</t>
  </si>
  <si>
    <t>　安置帮教工作经费46万元，社区矫正工作经费16万元</t>
  </si>
  <si>
    <t>　普法宣传教育经费、人民调解"以案定补"经费、人民调解“四张网”建设经费10万元、法律援助经费14万元</t>
  </si>
  <si>
    <t>　依法行政和行政复议、法治政府建设工作经费7万元，行政执法人员培训经费3万元</t>
  </si>
  <si>
    <t>　2021年禁毒工作经费</t>
  </si>
  <si>
    <t>　2021年平罗县公安局智能交通智能图控、交通信号灯及电子警察设备运行费系统维护服务项目(20个小区以租代建项目)</t>
  </si>
  <si>
    <t>　道路交通安全隐患专项治理项目</t>
  </si>
  <si>
    <t>　平罗县公安局2016年-2017智能交通智能图控系统及补点建设项目</t>
  </si>
  <si>
    <t>　平罗县公安局2018年雪亮工程配套项目</t>
  </si>
  <si>
    <t>　平罗县公安局2021年辅警工作经费</t>
  </si>
  <si>
    <t xml:space="preserve">　平罗县公安局2021年视频监控升级改造				</t>
  </si>
  <si>
    <t xml:space="preserve">　平罗县公安局2021年智慧交通系统建设项目				</t>
  </si>
  <si>
    <t>　平罗县公安局车辆管理所业务用房建设项目</t>
  </si>
  <si>
    <t>　平罗县公安局附属用房建设项目</t>
  </si>
  <si>
    <t>　平罗县公安局黄渠桥派出所、宝丰派出所、太沙派出所、城关派出所、沙湖派出所新建业务用房项目</t>
  </si>
  <si>
    <t xml:space="preserve">　平罗县公安局交警大队指挥中心大屏				</t>
  </si>
  <si>
    <t>　平罗县武警中队官兵生活补助及运行经费</t>
  </si>
  <si>
    <t>　安全生产咨询费</t>
  </si>
  <si>
    <t>　办公楼、电梯、审批局办公运行经费等</t>
  </si>
  <si>
    <t>　论证备案项目、环评、能评、水土专家评审费</t>
  </si>
  <si>
    <t>　项目前期策划、规划论证、各类报告的编制等工作经费</t>
  </si>
  <si>
    <t>　园区及乡镇规划编制费</t>
  </si>
  <si>
    <t>　园区运行经费、绿化、卫生保洁、垃圾清运等工作经费</t>
  </si>
  <si>
    <t>　2020年度省部级劳模（原单位不存在）收入补差</t>
  </si>
  <si>
    <t>　工会困难职工救助金</t>
  </si>
  <si>
    <t>　工会职业化干部工作补助</t>
  </si>
  <si>
    <t>　教育教学经费</t>
  </si>
  <si>
    <t>　普通高中高一、高二免信息技术费</t>
  </si>
  <si>
    <t>　中小学党组织建设工作经费</t>
  </si>
  <si>
    <t>　长城保护员生活补贴</t>
  </si>
  <si>
    <t>　电影放映场次配套资金及文艺演出活动经费</t>
  </si>
  <si>
    <t>　非物质文化遗产保护、文物巡查及玉皇阁、田州塔、长城保护员、经费9万元。</t>
  </si>
  <si>
    <t>　购置报刊图书费用，期刊、报刊免费借阅费用</t>
  </si>
  <si>
    <t>　农村老放映员生活补贴</t>
  </si>
  <si>
    <t>　平罗县长城保护员生活补助费</t>
  </si>
  <si>
    <t>　文化旅游产业发展资金</t>
  </si>
  <si>
    <t>　文联工作经费和《塞上期刊》经费</t>
  </si>
  <si>
    <t>　玉皇阁安防、消防设备维护运行费</t>
  </si>
  <si>
    <t>　玉皇阁保安服务</t>
  </si>
  <si>
    <t>　电视台运行费</t>
  </si>
  <si>
    <t>　科普经费、全民科学素质经费</t>
  </si>
  <si>
    <t>　保障性住房工作经费、聘用人员工资、棚改工作经费、法律顾问及案件诉讼费、廉租房维修费</t>
  </si>
  <si>
    <t>　保障性住房管理办公室工作经费（2013年10月28日政府第九期会议纪要）</t>
  </si>
  <si>
    <t>　保障性住房基础设施建设、维修、改造及棚户区拆迁环境综合整治</t>
  </si>
  <si>
    <t>　档案室密集架、专线维护、房产交易日报系统网签系统维护费、法律顾问及案件诉讼费、档案资料信息录入费。</t>
  </si>
  <si>
    <t>　地震局宏观观测员观测费</t>
  </si>
  <si>
    <t>　地震知识宣传、地震监测设备维修费。</t>
  </si>
  <si>
    <t>　局机关、质监站、建管站工作经费、电视台宣传费、网络服务费</t>
  </si>
  <si>
    <t>　平罗县2017年城中村棚户区改造项目（三期）还本付息（政府购买服务费）</t>
  </si>
  <si>
    <t>　平罗县2017年城中村棚户区改造项目（一期）还本付息（政府购买服务费）</t>
  </si>
  <si>
    <t>　平罗县城关镇城中村棚户区改造项目贷款还本付息</t>
  </si>
  <si>
    <t>　平罗县公共服务中心项目还本付息</t>
  </si>
  <si>
    <t>　平罗县路灯节能改造项目实施经费</t>
  </si>
  <si>
    <t>　平罗县兴业房产交易中心工作经费</t>
  </si>
  <si>
    <t>　人防工程补助，建立社区人防经费，安装，维护人防警报器材，民防宣传，演练费</t>
  </si>
  <si>
    <t>　县城市政道路修补维护经费</t>
  </si>
  <si>
    <t>　公园广场及道路绿化管护</t>
  </si>
  <si>
    <t>　环卫工人身意外伤害保险等</t>
  </si>
  <si>
    <t>　垃圾清运路灯电费及维修</t>
  </si>
  <si>
    <t>　绿化园林养护机械</t>
  </si>
  <si>
    <t>　城管队清理整治街道牛皮癣小广告费</t>
  </si>
  <si>
    <t>　城管队业务工作经费</t>
  </si>
  <si>
    <t>　平罗县锦涛公交公司特殊群体乘车补贴</t>
  </si>
  <si>
    <t>　平罗县农村公路建设项目</t>
  </si>
  <si>
    <t>　公路路面病害处置</t>
  </si>
  <si>
    <t>　农村公路日常养护</t>
  </si>
  <si>
    <t>　农村公路沿线设施维修、安装、更换</t>
  </si>
  <si>
    <t>　交通运输综合执法工作保障</t>
  </si>
  <si>
    <t>　工业经济运行等工作经费</t>
  </si>
  <si>
    <t>　安全生产标准化建设工作经费</t>
  </si>
  <si>
    <t>　安全生产专项整治三年行动等</t>
  </si>
  <si>
    <t>　企业分级分类监管工作经费</t>
  </si>
  <si>
    <t>　应急小平台及无人机维护等资金</t>
  </si>
  <si>
    <t>　自然灾害防治管理及救灾物资储备资金</t>
  </si>
  <si>
    <t>　“互联网+教育”资金</t>
  </si>
  <si>
    <t>　高校、成人招生报名费及教育技术能力培训</t>
  </si>
  <si>
    <t>　高中阶段发展专项资金</t>
  </si>
  <si>
    <t>　教师节活动及中高考奖励经费</t>
  </si>
  <si>
    <t>　教师培训经费</t>
  </si>
  <si>
    <t>　教育督导、课题研究、项目检查验收、三中七中运动场开放和六一表彰、运动会及文艺汇演经费</t>
  </si>
  <si>
    <t>　教育发展资金</t>
  </si>
  <si>
    <t>　农村义务教育学校营养早餐</t>
  </si>
  <si>
    <t>　普惠性民办幼儿园专项</t>
  </si>
  <si>
    <t>　全民健身及体育场所设施维修管护费</t>
  </si>
  <si>
    <t>　世行项目发展贷款</t>
  </si>
  <si>
    <t>　思源.教育移民计划经费</t>
  </si>
  <si>
    <t>　提高骨干教师津贴</t>
  </si>
  <si>
    <t>　校车运行经费</t>
  </si>
  <si>
    <t>　学前、高中及中小学特困学生资助配套资金</t>
  </si>
  <si>
    <t>　学前教育保育费</t>
  </si>
  <si>
    <t>　中、高考经费</t>
  </si>
  <si>
    <t>　中小学校党组织建设工作经费</t>
  </si>
  <si>
    <t xml:space="preserve">　2020年平罗县头闸镇东通平村高标准农田建设项目				</t>
  </si>
  <si>
    <t xml:space="preserve">　2021年平罗县农业保险项目			</t>
  </si>
  <si>
    <t>　村级动物防疫员补助</t>
  </si>
  <si>
    <t>　动物防疫经费</t>
  </si>
  <si>
    <t>　农产品质量安全监督检查</t>
  </si>
  <si>
    <t>　农村领导小组和乡村振兴领导小组办公室工作经费</t>
  </si>
  <si>
    <t>　农业机械购置补贴工作经费及农机免费管理费用</t>
  </si>
  <si>
    <t>　平罗县2020年农村人居环境整治项目</t>
  </si>
  <si>
    <t>　平罗县2021年农用残膜回收利用项目</t>
  </si>
  <si>
    <t xml:space="preserve">　平罗县2021年农作物秸秆综合利用及机深翻项目				</t>
  </si>
  <si>
    <t>　平罗县2021年优势特色产业发展扶持项目</t>
  </si>
  <si>
    <t>　平罗县2021年优势特色产业发展扶持项目工作经费</t>
  </si>
  <si>
    <t>　平罗县良种繁殖场-工作保障经费</t>
  </si>
  <si>
    <t>　平罗县农业综合执法工作经费</t>
  </si>
  <si>
    <t>　平罗县农业综合执法体系建设</t>
  </si>
  <si>
    <t>　平罗县鱼种场-基本运转支出</t>
  </si>
  <si>
    <t>　全县春秋两季重点农田建设项目</t>
  </si>
  <si>
    <t>　日元贷款项目经费-农发办</t>
  </si>
  <si>
    <t>　畜牧新技术推广工作（肉羊良种补贴）</t>
  </si>
  <si>
    <t>　“村廉通”建设维护工作经费</t>
  </si>
  <si>
    <t>　村级财务规范化管理及产权制度改革工作经费</t>
  </si>
  <si>
    <t>　农村土地承包经营纠纷仲裁调解工作经费</t>
  </si>
  <si>
    <t>　培育新型经营主体合作社（家庭农场）规范化建设工作经费</t>
  </si>
  <si>
    <t>　偿还世行节水灌溉二期、日元贷款等项目贷款本息</t>
  </si>
  <si>
    <t>　电排站五排管理所经费</t>
  </si>
  <si>
    <t>　防汛资金</t>
  </si>
  <si>
    <t>　河长制办公室运行经费及以奖代补资金</t>
  </si>
  <si>
    <t>　河东地区农村供水水价补贴</t>
  </si>
  <si>
    <t>　抗旱服务队设备维修养护经费</t>
  </si>
  <si>
    <t>　农村人饮安全工作站运行管护经费</t>
  </si>
  <si>
    <t>　水土保持工作经费</t>
  </si>
  <si>
    <t>　沿黄灌溉管理所运行费</t>
  </si>
  <si>
    <t>　重点农田水利建设项目及自治区农田水利项目和人饮工程县配套</t>
  </si>
  <si>
    <t>　瀚泉海管护经费</t>
  </si>
  <si>
    <t>　2021年春秋季生态绿化、生态移民区绿化及管护、育苗补助</t>
  </si>
  <si>
    <t>　不动产登记费及耕地开垦费</t>
  </si>
  <si>
    <t>　草原管理（平罗县草原管理站草原鼠害防治、草原防火）</t>
  </si>
  <si>
    <t>　管护资金平罗县工业园区生态环境整治及绿化提升</t>
  </si>
  <si>
    <t>　规划测量费（平罗县城乡规划管理工作经费）</t>
  </si>
  <si>
    <t>　国有林场林业技术推广、新品种引进项目及林技中心有害生物防治</t>
  </si>
  <si>
    <t>　国有林场森林资源保护、森林防火和预测预报体系建设</t>
  </si>
  <si>
    <t>　国有林重点公益林管护项目</t>
  </si>
  <si>
    <t>　林业项目（国有林场森林病虫害其他防治、有害生物防治）</t>
  </si>
  <si>
    <t>　平罗县国土空间总体规划编制、“多规合一”实用性村庄规划编制、城区规划等项目</t>
  </si>
  <si>
    <t>　平罗县林场2021年基本支出</t>
  </si>
  <si>
    <t>　平罗县农村集体经营性建设用地入市工作经费（土地制度三项改革工作经费）</t>
  </si>
  <si>
    <t>　平罗县森林草原防火器材配置</t>
  </si>
  <si>
    <t>　平罗县陶乐治沙林场2021年马山头管护费</t>
  </si>
  <si>
    <t>　平罗县陶乐治沙林场2021年人员经费</t>
  </si>
  <si>
    <t>　平罗县土地规划编制经费</t>
  </si>
  <si>
    <t>　湿地林场社会购买服务资金</t>
  </si>
  <si>
    <t>　陶乐果树站在职人员生活费及社会保障费</t>
  </si>
  <si>
    <t>　执法队执法经费</t>
  </si>
  <si>
    <t>　自然资源规划及管理（收储中心工作经费、不动产工作经费）</t>
  </si>
  <si>
    <t>　自然资源局聘用村级护林员100名</t>
  </si>
  <si>
    <t>　自然资源利用与保护（耕地保护工作经费）</t>
  </si>
  <si>
    <t>　0-6岁残疾儿童康复资金</t>
  </si>
  <si>
    <t>　2020年残疾人个体工商户养老保险</t>
  </si>
  <si>
    <t>　残疾人扶贫资金</t>
  </si>
  <si>
    <t>　残疾人联络员补贴及大石头煤矿工工资及保险</t>
  </si>
  <si>
    <t>　残疾人权益保障与综合服务项目</t>
  </si>
  <si>
    <t>　残疾人托养服务资金</t>
  </si>
  <si>
    <t>　阳光家园托养经费</t>
  </si>
  <si>
    <t>　2021年村监会人员任职补贴</t>
  </si>
  <si>
    <t>　2021年度村监会工作经费</t>
  </si>
  <si>
    <t>　2021年元旦春节慰问民政救助对象等资金</t>
  </si>
  <si>
    <t>　残疾人“两项补贴”县级财政补助资金</t>
  </si>
  <si>
    <t>　城乡低保工作经费40万元、特困供养、养老服务、社会组织、婚姻登记、地名管理、流浪乞讨、弃婴收养、民政事务等工作经费14万</t>
  </si>
  <si>
    <t>　城乡低保县级配套资金</t>
  </si>
  <si>
    <t>　基层民政服务能力建设工作经费</t>
  </si>
  <si>
    <t>　老年福利机构（3个敬老院2个老年活动中心及光荣院）日常运行及维护支出</t>
  </si>
  <si>
    <t>　老年人长寿金50万元</t>
  </si>
  <si>
    <t>　全县老饭桌、日间照料中心及社区居家养老服务站运营补助经费</t>
  </si>
  <si>
    <t>　为老服务智能化信息平台支付家政服务公司劳务费</t>
  </si>
  <si>
    <t>　严重精神障碍患者监护补贴</t>
  </si>
  <si>
    <t>　大中专毕业生洽谈会费用及专业技术人才知识更新工作经费</t>
  </si>
  <si>
    <t>　劳动争议仲裁补助</t>
  </si>
  <si>
    <t>　人才工程建设资金</t>
  </si>
  <si>
    <t>　人事制度改革及招录事业单位人员工作经费</t>
  </si>
  <si>
    <t>　创业担保贷款贴息及奖补资金</t>
  </si>
  <si>
    <t>　高校毕业生“三支一扶”县级财政配套资金</t>
  </si>
  <si>
    <t>　金保工程网络维护费、创业富民工程宣传、能力培训、创业咨询、创业跟踪指导服务、开展再就业援助月、创业园区建设等经费。</t>
  </si>
  <si>
    <t>　灵活就业人员缴纳社会保障财政补贴资金</t>
  </si>
  <si>
    <t>　县级购买公益岗位在岗人员补助资金</t>
  </si>
  <si>
    <t>　劳动专项监察 、农民工维权、两网化管理及工伤预防宣传等工作经费</t>
  </si>
  <si>
    <t>　 2021年度统筹城乡社会保障网络建设及维护、经办人员培训、数据中心建设经费</t>
  </si>
  <si>
    <t>　2021年度社会保险参保扩面工作经费</t>
  </si>
  <si>
    <t>　2021年度政策宣传及购买票据费用等</t>
  </si>
  <si>
    <t>　城乡居民参加养老保保险参保补贴、县级财政补贴、丧葬费及村干部参加养老保险县配资金</t>
  </si>
  <si>
    <t>　机关事业单位人员职业年金缴费支出</t>
  </si>
  <si>
    <t>　社保卡制卡工作经费</t>
  </si>
  <si>
    <t>　行政事业单位退休人员养老金支出差额财政兜底资金</t>
  </si>
  <si>
    <t>　行政事业单位退休人员养老金支出差额财政兜底资金(直达)</t>
  </si>
  <si>
    <t>　保障疫情防控物资采购支出</t>
  </si>
  <si>
    <t>　儿童口腔疾病综合干预项目县级配套补助资金</t>
  </si>
  <si>
    <t>　公共卫生经费县级配套资金及家庭医生签约服务县级配套资金</t>
  </si>
  <si>
    <t>　公立医院党组织建设工作经费</t>
  </si>
  <si>
    <t>　基层运行经费</t>
  </si>
  <si>
    <t>　健康平罗及卫生县城创建工作经费</t>
  </si>
  <si>
    <t>　老龄委、爱卫会、红十字会工作经费</t>
  </si>
  <si>
    <t>　全县从业人员预防性健康体检费</t>
  </si>
  <si>
    <t>　县级公立医院取消药品 加成补偿县级配套资金、重点学科建设和人才培养及大型医疗设备购置补助等，互联网+健康网络平台建设县财政补助资金</t>
  </si>
  <si>
    <t>　县域综合医疗卫生改革及卫生健康集团工作经费18万元</t>
  </si>
  <si>
    <t>　乡村医生补助</t>
  </si>
  <si>
    <t>平罗县妇幼保健计划生育服务中心</t>
  </si>
  <si>
    <t>　单位运转业务支出及办公经费</t>
  </si>
  <si>
    <t>　七免一救助及免费孕前优生检查项目工作经费</t>
  </si>
  <si>
    <t>　慢性病综合防控项目及示范区建设经费</t>
  </si>
  <si>
    <t>　鼠疫防治专项、地方病防经费、重症精神病管理治疗项目经费、疫情监测项目经费</t>
  </si>
  <si>
    <t>　县疾控中心运转经费补助</t>
  </si>
  <si>
    <t>　单位运转业务经费</t>
  </si>
  <si>
    <t>　饮用水卫生监督专项，学校卫生、公共场所监督检查监测工作经费</t>
  </si>
  <si>
    <t>　村级创新社会管理工作经费</t>
  </si>
  <si>
    <t>　村委会办公经费</t>
  </si>
  <si>
    <t>　两“中心”运行经费</t>
  </si>
  <si>
    <t>　临聘组干部补贴</t>
  </si>
  <si>
    <t>　乡镇创新社会管理工作经费</t>
  </si>
  <si>
    <t>　村级办公经费</t>
  </si>
  <si>
    <t>　村级创新社会管理经费</t>
  </si>
  <si>
    <t>　老旧小区治安管理</t>
  </si>
  <si>
    <t>　社区创新社会管理经费</t>
  </si>
  <si>
    <t>　社区党组织建设工作经费</t>
  </si>
  <si>
    <t>　社区工作经费</t>
  </si>
  <si>
    <t>　社区取暖费</t>
  </si>
  <si>
    <t>　社区运转经费</t>
  </si>
  <si>
    <t>　乡镇和两个“中心”创新社会管理经费</t>
  </si>
  <si>
    <t>　城乡社区运转经费</t>
  </si>
  <si>
    <t>　创新社会管理工作经费</t>
  </si>
  <si>
    <t>　扶贫开发驻村工作队补贴</t>
  </si>
  <si>
    <t>　社区党组织建设经费</t>
  </si>
  <si>
    <t>　组干部补助</t>
  </si>
  <si>
    <t>　创新社会管理经费</t>
  </si>
  <si>
    <t>　村级创新社会管理服务工作经费</t>
  </si>
  <si>
    <t>　乡镇“两个中心”运行费</t>
  </si>
  <si>
    <t>　乡镇创新社会管理服务工作经费</t>
  </si>
  <si>
    <t>　创新社会管理村运行工作经费</t>
  </si>
  <si>
    <t>　两中心创新社会管理经费</t>
  </si>
  <si>
    <t>　乡村治理、环境整治、水利清淤建设工程</t>
  </si>
  <si>
    <t>　乡镇创新社会管理</t>
  </si>
  <si>
    <t>　组干部工资</t>
  </si>
  <si>
    <t>　“两个中心”创新社会管理工作经费</t>
  </si>
  <si>
    <t>　分村联治村书记补助</t>
  </si>
  <si>
    <t>　姚伏镇国营前进农场移交社会职能环卫、垃圾清运、路灯电费、公共设施维护及绿化等管理资金</t>
  </si>
  <si>
    <t>　组干部补贴</t>
  </si>
  <si>
    <t>　崇岗镇常青村导洪灌溉设施水电费补助</t>
  </si>
  <si>
    <t>　两个中心运行经费</t>
  </si>
  <si>
    <t>　社区党建工作经费</t>
  </si>
  <si>
    <t>　社区运转及创新工作经费</t>
  </si>
  <si>
    <t>　驻村扶贫干部伙食补助</t>
  </si>
  <si>
    <t>　环境保护运行经费</t>
  </si>
  <si>
    <t>　居委会公务费、创新社会管理经费</t>
  </si>
  <si>
    <t>　庙庙湖环境保护运行经费</t>
  </si>
  <si>
    <t>　社区党建经费</t>
  </si>
  <si>
    <t>　陶乐镇镇区维修维护、垃圾清运、环卫工资等项目</t>
  </si>
  <si>
    <t>　乡镇创新社会管理经费</t>
  </si>
  <si>
    <t>　驻村交通补助、伙食补助及驻村工作队经费</t>
  </si>
  <si>
    <t>　村干部队长工资</t>
  </si>
  <si>
    <t>　乡镇“两中心”运行费</t>
  </si>
  <si>
    <t>　临聘组干部任职补贴</t>
  </si>
  <si>
    <t>　乡镇两个“中心”运行经费</t>
  </si>
  <si>
    <t>　2021年宝丰社区运转经费</t>
  </si>
  <si>
    <t>　2021年村级创新社会管理经费</t>
  </si>
  <si>
    <t>　2021年村委会办公经费</t>
  </si>
  <si>
    <t>　2021年村组干部任职补贴</t>
  </si>
  <si>
    <t>　2021年乡镇创新社会管理经费</t>
  </si>
  <si>
    <t>　2021年乡镇两中心创新社会管理经费</t>
  </si>
  <si>
    <t>　2021年平罗县崇耀煤炭经营管理有限公司人员工资预算（国有企业）</t>
  </si>
  <si>
    <t>　崇岗镇煤炭市场综合整治工作经费、税控计量站，监控室运行电费及网络维护费，计量员宿舍水暖电费、办公费等工作经费</t>
  </si>
  <si>
    <t>　园区卫生垃圾清理及绿化管护费，水电费，清扫用工具等日常费用</t>
  </si>
  <si>
    <t>　扶贫开发工作经费</t>
  </si>
  <si>
    <t>　扶贫开发项目县级配套资金</t>
  </si>
  <si>
    <t>　食品检测及执法检查工作经费</t>
  </si>
  <si>
    <t>　特种设备安全、消费维权等资料印刷费，企业公示信息抽查服务，质量监督检验，打击传销等工作经费</t>
  </si>
  <si>
    <t>　审批业务活动经费16万元</t>
  </si>
  <si>
    <t>　12345民生服务管理平台工作经费9万元</t>
  </si>
  <si>
    <t>　窗口管理工作经费（窗口工作人员岗位考核积分奖金）</t>
  </si>
  <si>
    <t>　政务中心运行费、网络维护、电子设施维修及标准化建设经费81万元，政务中心办公楼运行费27万元</t>
  </si>
  <si>
    <t>　2021年工作经费</t>
  </si>
  <si>
    <t>　机关干部就餐补助经费</t>
  </si>
  <si>
    <t>　节能降耗工作经费</t>
  </si>
  <si>
    <t>　领导公寓运行经费</t>
  </si>
  <si>
    <t>　县委政府办公楼及会务中心运行维护、改造费</t>
  </si>
  <si>
    <t>　农村综合改革工作经费</t>
  </si>
  <si>
    <t>　复转军人养老保险缴费补助</t>
  </si>
  <si>
    <t>　农村和城市义务兵家属优待金</t>
  </si>
  <si>
    <t>　双拥工作经费及八一慰问经费</t>
  </si>
  <si>
    <t>　退役军人事务局工作经费</t>
  </si>
  <si>
    <t>　退役军人事务局乡镇工作经费</t>
  </si>
  <si>
    <t>　退役士兵自谋职业一次性经济补偿县级配套资金</t>
  </si>
  <si>
    <t>　城乡居民医疗保险县级财政补助资金</t>
  </si>
  <si>
    <t>　离休干部医疗保障专项资金</t>
  </si>
  <si>
    <t>　医保政策宣传、人员培训、医疗救助等工作经费</t>
  </si>
  <si>
    <t>　医疗保险能力建设等工作经费</t>
  </si>
  <si>
    <t>　2020年企业研发费用后补助专项</t>
  </si>
  <si>
    <t>　创新驱动战略实施工作经费</t>
  </si>
  <si>
    <t>　电子政务外网光纤专线线路租用费</t>
  </si>
  <si>
    <t>　临时工作人员补助社保经费</t>
  </si>
  <si>
    <t>　农村信息员生活补助</t>
  </si>
  <si>
    <t>　网络安全管理经费</t>
  </si>
  <si>
    <t>　网络意识形态管理经费</t>
  </si>
  <si>
    <t>　党群服务中心建设经费、村干部学历提升及村级活动场所建设</t>
  </si>
  <si>
    <t>　非公企业党建指导员和社会组织党务工作者津贴</t>
  </si>
  <si>
    <t>　非公企业和社会组织党建项目补助经费</t>
  </si>
  <si>
    <t>　干部教育培训</t>
  </si>
  <si>
    <t>　关工委、延安精神研究会、老年大学及离退休干部党组织建设工作经费</t>
  </si>
  <si>
    <t>　基层党建工作及村书记、社区书记教育培训经费；公务员（选调生）招录及培训工作经费</t>
  </si>
  <si>
    <t>　农村党员教育培训及农村基层党建专项经费</t>
  </si>
  <si>
    <t>　庆祝“七一”建党工作、党史研究工作经费</t>
  </si>
  <si>
    <t>　全县机关事业单位网上名称管理经费</t>
  </si>
  <si>
    <t>　人才工作经费</t>
  </si>
  <si>
    <t>　社区党务工作者津贴</t>
  </si>
  <si>
    <t>　社区为民服务资金</t>
  </si>
  <si>
    <t>　乡村整治专项经费</t>
  </si>
  <si>
    <t>　创新社会治理工作经费</t>
  </si>
  <si>
    <t>　防邪教工作经费</t>
  </si>
  <si>
    <t>　国家安全工作经费</t>
  </si>
  <si>
    <t>　扫黑除恶工作经费</t>
  </si>
  <si>
    <t>　涉法涉诉人员化解、稳控工作经费。</t>
  </si>
  <si>
    <t>　社会治安综合治理工作经费</t>
  </si>
  <si>
    <t>　社区网格员工作补贴及绩效</t>
  </si>
  <si>
    <t>　司法救助资金</t>
  </si>
  <si>
    <t>　铁路护路工作经费</t>
  </si>
  <si>
    <t>　县委政研室2021年工作经费</t>
  </si>
  <si>
    <t>　大学生志愿者社会保险</t>
  </si>
  <si>
    <t>　基层团组织经费</t>
  </si>
  <si>
    <t>　团委2021年工作经费</t>
  </si>
  <si>
    <t>　2021年地方政府债券本息资金（一般）</t>
  </si>
  <si>
    <t>　2021年国开行建设基金贷款项目还本付息</t>
  </si>
  <si>
    <t>　公用经费支出</t>
  </si>
  <si>
    <t>　年终考核奖</t>
  </si>
  <si>
    <t>　宁夏翰苑水利水电工程有限责任公司瀚泉海管护费</t>
  </si>
  <si>
    <t>　平罗县2014年棚户区改造（二期）项目贷款还本付息</t>
  </si>
  <si>
    <t>　平罗县2015年棚户区改造项目（四期）国家开发银行贷款还本付息</t>
  </si>
  <si>
    <t>　平罗县德渊前农市政工程有限公司人员安置经费</t>
  </si>
  <si>
    <t>　平罗县德渊污水处理有限公司运行经费</t>
  </si>
  <si>
    <t>　气象事业津贴补贴等支撑经费</t>
  </si>
  <si>
    <t>　人工影响天气作业、购置人影弹等作业经费</t>
  </si>
  <si>
    <t>　消防大队人员工资项目</t>
  </si>
  <si>
    <t>　税务局工作经费</t>
  </si>
  <si>
    <t>　消防大队、站及消防车辆定额保障经费</t>
  </si>
  <si>
    <t>　消防救援装备购置费</t>
  </si>
  <si>
    <t>预留职工工资正常晋级、死亡丧葬费等调资</t>
  </si>
  <si>
    <t>2021年自治区财政补助平罗县基数表</t>
  </si>
  <si>
    <t>项目</t>
  </si>
  <si>
    <t>自治区财力性转移支付补助合计</t>
  </si>
  <si>
    <t>返还收入</t>
  </si>
  <si>
    <t xml:space="preserve">    增值税和消费税税等收返还收入 </t>
  </si>
  <si>
    <t xml:space="preserve">    所得税基数返还收入</t>
  </si>
  <si>
    <t xml:space="preserve">    成品油价格和税费改革税收返还收入</t>
  </si>
  <si>
    <t>一般转移支付收入</t>
  </si>
  <si>
    <t>一般性转移支付收入</t>
  </si>
  <si>
    <t>专项转移支付补助</t>
  </si>
  <si>
    <t>自治区专项转移支付补助</t>
  </si>
  <si>
    <t>一般公共预算专项转移支付</t>
  </si>
  <si>
    <t>政府性基金补助收入</t>
  </si>
  <si>
    <t>附件：8</t>
  </si>
  <si>
    <t>2021年自治区补助专项转移支付资金明细表（一般公共预算）</t>
  </si>
  <si>
    <t xml:space="preserve">                                          单位：万元</t>
  </si>
  <si>
    <t>财政厅      处室</t>
  </si>
  <si>
    <t>指标文号</t>
  </si>
  <si>
    <t>支出功能       分类科目</t>
  </si>
  <si>
    <t>金额</t>
  </si>
  <si>
    <t>项目名称</t>
  </si>
  <si>
    <t>专项转移支付资金</t>
  </si>
  <si>
    <t>教科文处</t>
  </si>
  <si>
    <t>宁财（教）指标﹝2020﹞586号</t>
  </si>
  <si>
    <t xml:space="preserve">关于提前下达2021年中央补助地方科技馆免费开放资金预算指标的通知 </t>
  </si>
  <si>
    <t>行政政法处</t>
  </si>
  <si>
    <t>宁财（行）指标﹝2020﹞594号</t>
  </si>
  <si>
    <t xml:space="preserve">关于提前下达2021年宁夏大学生志愿服务西部计划补助经费（第一批）预算指标的通知 </t>
  </si>
  <si>
    <t>宁财（教）指标﹝2020﹞612号</t>
  </si>
  <si>
    <t>关于提前下达2021年中央基层科普行动计划预算指标的通知</t>
  </si>
  <si>
    <t>宁财（教）指标﹝2020﹞613号</t>
  </si>
  <si>
    <t xml:space="preserve">关于提前下达2021年中央及自治区体育项目资金预算指标的通知 </t>
  </si>
  <si>
    <t>宁财（行）指标﹝2020﹞674号</t>
  </si>
  <si>
    <t xml:space="preserve">关于提前下达2021年选调生到村任职补助资金预算指标的通知 </t>
  </si>
  <si>
    <t>宁财（教）指标﹝2020﹞712号</t>
  </si>
  <si>
    <t xml:space="preserve">关于提前下达2021年中央支持地方公共文化服务体系建设补助资金预算（第一批）的通知 </t>
  </si>
  <si>
    <t>宁财（教）指标﹝2020﹞715号</t>
  </si>
  <si>
    <t xml:space="preserve">关于提前下达中央2021年美术馆、公共图书馆、文化馆（站）免费开放补助资金预算的通知 </t>
  </si>
  <si>
    <t>宁财（教）指标﹝2020﹞735号</t>
  </si>
  <si>
    <t xml:space="preserve">关于提前下达2021年城乡义务教育补助经费预算的通知 </t>
  </si>
  <si>
    <t>宁财（教）指标﹝2020﹞718号</t>
  </si>
  <si>
    <t xml:space="preserve">关于提前下达中央和自治区2021年文物保护资金预算（第一批）的通知 </t>
  </si>
  <si>
    <t>宁财（教）指标﹝2020﹞716号</t>
  </si>
  <si>
    <t xml:space="preserve">关于提前下达2021年科技项目资金预算指标的通知 </t>
  </si>
  <si>
    <t>宁财（教）指标﹝2020﹞729号</t>
  </si>
  <si>
    <t xml:space="preserve">关于提前下达2021年中央引导地方科技发展资金预算指标的通知 </t>
  </si>
  <si>
    <t>宁财（教）指标﹝2020﹞730号</t>
  </si>
  <si>
    <t>关于提前下达2021年中央和自治区学前教育专项资金预算指标的通知</t>
  </si>
  <si>
    <t>宁财（教）指标﹝2020﹞732号</t>
  </si>
  <si>
    <t xml:space="preserve">关于提前下达2021年现代职业教育质量提升计划资金预算的通知 </t>
  </si>
  <si>
    <t>宁财（教）指标﹝2020﹞733号</t>
  </si>
  <si>
    <t xml:space="preserve">关于提前下达2021年学生资助补助经费预算的通知 </t>
  </si>
  <si>
    <t>宁财（教）指标﹝2020﹞734号</t>
  </si>
  <si>
    <t xml:space="preserve">关于提前下达2021年部分教育项目资金预算的通知 </t>
  </si>
  <si>
    <t>宁财（教）指标﹝2020﹞736号</t>
  </si>
  <si>
    <t xml:space="preserve">关于提前下达2021年中央支持地方公共文化服务体系建设补助资金预算（第二批）的通知 </t>
  </si>
  <si>
    <t>宁财（教）指标﹝2020﹞658号</t>
  </si>
  <si>
    <t>关于提前下达中央2021年少数民族地区和边疆地区文化安全补助资金预算的通知</t>
  </si>
  <si>
    <t>宁财（行）指标﹝2020﹞652号</t>
  </si>
  <si>
    <t>关于提前下达2021年中央及地方政法纪检监察及监狱和强制隔离戒毒转移支付预算指标的通知</t>
  </si>
  <si>
    <t>宁财（行）指标﹝2020﹞563号</t>
  </si>
  <si>
    <t xml:space="preserve">关于提前下达2021年生态移民统计监测调查补助经费预算指标的通知 </t>
  </si>
  <si>
    <t>宁财（行）指标﹝2020﹞632号</t>
  </si>
  <si>
    <t xml:space="preserve">关于提前下达2021年全区妇联工作保障经费和城乡贫困妇女“两癌”救助资金预算指标的通知 </t>
  </si>
  <si>
    <t>宁财（行）指标﹝2020﹞633号</t>
  </si>
  <si>
    <t xml:space="preserve">关于提前下达2021年全区村（社区）团支部书记岗位津贴和基层乡镇（街道）团组织工作经费预算指标的通知 </t>
  </si>
  <si>
    <t>宁财（行）指标﹝2020﹞667号</t>
  </si>
  <si>
    <t xml:space="preserve">关于提前下达2021年宗教教职人员生活补助资金预算指标的通知 </t>
  </si>
  <si>
    <t>宁财（行）指标﹝2020﹞762号</t>
  </si>
  <si>
    <t xml:space="preserve">关于提前下达2021年度严打办案经费指标的通知
</t>
  </si>
  <si>
    <t>宁财（行）指标﹝2020﹞728号</t>
  </si>
  <si>
    <t xml:space="preserve">关于提前下达2021年食品药品监管补助资金预算的通知 </t>
  </si>
  <si>
    <t>宁财（教）指标﹝2020﹞717号</t>
  </si>
  <si>
    <t xml:space="preserve">关于提前下达自治区2021年全域旅游示范区推进项目资金预算（第一批）的通知 </t>
  </si>
  <si>
    <t>经建处</t>
  </si>
  <si>
    <t>宁财（建）指标﹝2020﹞599号</t>
  </si>
  <si>
    <t xml:space="preserve">关于提前下达2021年中央对地方成品油税费改革转移支付预算的通知 </t>
  </si>
  <si>
    <t>宁财（建）指标﹝2020﹞637号</t>
  </si>
  <si>
    <t xml:space="preserve">关于提前下达2021年节能减排补助资金预算指标的通知 </t>
  </si>
  <si>
    <t>宁财（建）指标﹝2020﹞635号</t>
  </si>
  <si>
    <t xml:space="preserve">关于提前下达2021年可再生能源应用示范项目资金预算的通知 </t>
  </si>
  <si>
    <t>宁财（建）指标﹝2020﹞687号</t>
  </si>
  <si>
    <t xml:space="preserve">关于提前下达2021年度商贸服务业发展资金的通知 </t>
  </si>
  <si>
    <t>宁财（建）指标﹝2020﹞721号</t>
  </si>
  <si>
    <t xml:space="preserve">关于提前下达2021年工业企业领域专项资金预算的通知 </t>
  </si>
  <si>
    <t>农业农村处</t>
  </si>
  <si>
    <t>宁财（农）指标﹝2020﹞547号</t>
  </si>
  <si>
    <t>关于提前下达2021年农业保险保险费补贴资金预算指标的通知</t>
  </si>
  <si>
    <t>宁财（农）指标﹝2020﹞624号</t>
  </si>
  <si>
    <t xml:space="preserve">关于提前下达2021年中央财政专项扶贫资金预算指标的通知 </t>
  </si>
  <si>
    <t>宁财（农）指标﹝2020﹞638号</t>
  </si>
  <si>
    <t xml:space="preserve">关于提前下达2021年中央水利发展资金预算的通知 </t>
  </si>
  <si>
    <t>宁财（农）指标﹝2020﹞645号</t>
  </si>
  <si>
    <t>关于提前下达2021年自治区村级组织运转经费补助预算指标的通知</t>
  </si>
  <si>
    <t>宁财（农）指标﹝2020﹞669号</t>
  </si>
  <si>
    <t xml:space="preserve">关于提前下达2021年自治区农业农村相关资金预算指标的通知 </t>
  </si>
  <si>
    <t>宁财（农）指标﹝2020﹞686号</t>
  </si>
  <si>
    <t xml:space="preserve">关于提前下达2021年自治区水利发展资金预算指标的通知 </t>
  </si>
  <si>
    <t>宁财（农）指标﹝2020﹞666号</t>
  </si>
  <si>
    <t>关于提前下达2021年中央和自治区农村综合改革转移支付资金预算指标的通知</t>
  </si>
  <si>
    <t>自然资源环境处</t>
  </si>
  <si>
    <t>宁财（资环）指标﹝2020﹞639号</t>
  </si>
  <si>
    <t xml:space="preserve">关于提前下达2021年中央财政林业草原生态保护恢复资金预算指标的通知 </t>
  </si>
  <si>
    <t>宁财（资环）指标﹝2020﹞642号</t>
  </si>
  <si>
    <t xml:space="preserve">关于提前下达2021年中央财政林业改革发展资金预算指标的通知 </t>
  </si>
  <si>
    <t>宁财（资环）指标﹝2020﹞724号</t>
  </si>
  <si>
    <t xml:space="preserve">关于提前下达2021年第一批自治区财政林业补助资金预算指标的通知 </t>
  </si>
  <si>
    <t>宁财（资环）指标﹝2020﹞727号</t>
  </si>
  <si>
    <t xml:space="preserve">关于提前下达2020年度农村生活污水处理以奖代补资金预算指标的通知 </t>
  </si>
  <si>
    <t>宁财（资环）指标﹝2020﹞766号</t>
  </si>
  <si>
    <t>下达2021年重点生态保护修复治理（历史遗留废弃工矿土地整治）资金</t>
  </si>
  <si>
    <t>社保基金中心</t>
  </si>
  <si>
    <t>宁财（社）指标﹝2020﹞559号</t>
  </si>
  <si>
    <t xml:space="preserve">关于提前下达2021年城乡居民基本养老保险中央财政补助经费预算的通知 </t>
  </si>
  <si>
    <t>宁财（社）指标﹝2020﹞590号</t>
  </si>
  <si>
    <t xml:space="preserve">关于提前下达2021年中央财政机关事业单位养老保险制度改革补助经费预算的通知 </t>
  </si>
  <si>
    <t>社保处</t>
  </si>
  <si>
    <t>宁财（社）指标﹝2020﹞664号</t>
  </si>
  <si>
    <t xml:space="preserve">关于提前下达2021年高校毕业生“三支一扶”计划中央及自治区补助资金的通知 </t>
  </si>
  <si>
    <t>宁财（社）指标﹝2020﹞683号</t>
  </si>
  <si>
    <t xml:space="preserve">关于提前下达2021年城乡居民基本养老保险自治区财政补助资金的通知 </t>
  </si>
  <si>
    <t>宁财（社）指标﹝2020﹞690号</t>
  </si>
  <si>
    <t>关于提前下达2021年中央退役安置补助经费预算的通知</t>
  </si>
  <si>
    <t>宁财（社）指标﹝2021﹞697号</t>
  </si>
  <si>
    <t xml:space="preserve">关于提前下达2021年中央及自治区就业补助资金预算指标的通知 </t>
  </si>
  <si>
    <t>宁财（社）指标﹝2020﹞703号</t>
  </si>
  <si>
    <t xml:space="preserve">关于提前下达2021年中央和自治区财政医疗救助补助资金预算的通知 </t>
  </si>
  <si>
    <t>宁财（社）指标﹝2020﹞704号</t>
  </si>
  <si>
    <t xml:space="preserve">关于提前下达2021年中央财政医疗服务与保障能力提升补助资金预算的通知 </t>
  </si>
  <si>
    <t>宁财（社）指标﹝2020﹞705号</t>
  </si>
  <si>
    <t xml:space="preserve">关于提前下达2021年中央财政农村危窑危房改造补助资金预算的通知 </t>
  </si>
  <si>
    <t>宁财（社）指标﹝2020﹞706号</t>
  </si>
  <si>
    <t>关于提前下达2021年中央财政残疾人事业发展补助资金预算的通知</t>
  </si>
  <si>
    <t>宁财（社）指标﹝2021﹞711号</t>
  </si>
  <si>
    <t xml:space="preserve">关于提前下达2021年优抚对象补助和优抚对象医疗保障经费预算指标的通知 </t>
  </si>
  <si>
    <t>宁财（社）指标﹝2020﹞723号</t>
  </si>
  <si>
    <t xml:space="preserve">关于提前下达2021年医疗救助补助资金预算的通知 </t>
  </si>
  <si>
    <t>宁财（社）指标﹝2020﹞748号</t>
  </si>
  <si>
    <t xml:space="preserve">关于提前下达2021年医疗服务与保障能力提升（中医药事业传承与发展）补助资金预算的通知 </t>
  </si>
  <si>
    <t>宁财（社）指标﹝2020﹞746号</t>
  </si>
  <si>
    <t xml:space="preserve">关于提前下达2021年基本药物制度补助资金预算的通知 </t>
  </si>
  <si>
    <t>宁财（社）指标﹝2020﹞754号</t>
  </si>
  <si>
    <t xml:space="preserve">关于提前下达2021年医疗服务与保障能力提升（公立医院综合改革）补助资金预算的通知 </t>
  </si>
  <si>
    <t>宁财（社）指标﹝2020﹞745号</t>
  </si>
  <si>
    <t xml:space="preserve">关于提前下达2021年基本公共卫生服务补助资金预算的通知 </t>
  </si>
  <si>
    <t>宁财（社）指标﹝2020﹞753号</t>
  </si>
  <si>
    <t xml:space="preserve">关于提前下达2021年其他公共卫生服务项目补助资金预算的通知 </t>
  </si>
  <si>
    <t>宁财（社）指标﹝2020﹞764号</t>
  </si>
  <si>
    <t xml:space="preserve">关于提前下达2021年自治区财政残疾人事业发展补助预算指标的通知 </t>
  </si>
  <si>
    <t>宁财（社）指标﹝2020﹞646号</t>
  </si>
  <si>
    <t>关于提前下达2021年自治区困难残疾人生活补贴和重度残疾人护理补贴预算指标的通知</t>
  </si>
  <si>
    <t>宁财（社）指标﹝2020﹞752号</t>
  </si>
  <si>
    <t xml:space="preserve">关于下达2021年“互联网+医疗健康”示范区建设（基层人工智能辅助诊断能力提升）项目补助资金的通知 </t>
  </si>
  <si>
    <t>宁财（社）指标﹝2020﹞747 号</t>
  </si>
  <si>
    <t xml:space="preserve">关于提前下达2021年重大传染病防控经费预算的通知 </t>
  </si>
  <si>
    <t>综合处</t>
  </si>
  <si>
    <t>宁财（综）指标﹝2020﹞659号</t>
  </si>
  <si>
    <t>关于提前下达2021年部分中央财政城镇保障性安居工程补助资金预算的通知</t>
  </si>
  <si>
    <t>宁财（综）指标﹝2020﹞662号</t>
  </si>
  <si>
    <t xml:space="preserve">关于提前下达2021年自治区财政城镇保障性安居工程补助资金预算的通知 </t>
  </si>
  <si>
    <t>金融处</t>
  </si>
  <si>
    <t>宁财（金）指标﹝2020﹞565号</t>
  </si>
  <si>
    <t xml:space="preserve">关于提前下达2021年普惠金融发展专项资金预算指标的通知 </t>
  </si>
  <si>
    <t>2021年平罗县一般公共预算财政拨款“三公”经费支出表</t>
  </si>
  <si>
    <t xml:space="preserve">                                                                            单位：万元</t>
  </si>
  <si>
    <t>2020年执行数（决算数）</t>
  </si>
  <si>
    <t>因公出国（境）费</t>
  </si>
  <si>
    <t>公务用车购置及运行费</t>
  </si>
  <si>
    <t>公务接待费</t>
  </si>
  <si>
    <t>公务用车购置费</t>
  </si>
  <si>
    <t>公务用车运行费</t>
  </si>
  <si>
    <t>2020年平罗县政府一般债务限额和余额情况表</t>
  </si>
  <si>
    <r>
      <rPr>
        <b/>
        <sz val="10.5"/>
        <rFont val="宋体"/>
        <charset val="134"/>
      </rPr>
      <t>项目</t>
    </r>
    <r>
      <rPr>
        <b/>
        <sz val="10.5"/>
        <rFont val="Times New Roman"/>
        <charset val="0"/>
      </rPr>
      <t xml:space="preserve"> </t>
    </r>
  </si>
  <si>
    <t xml:space="preserve">一般债务 </t>
  </si>
  <si>
    <r>
      <rPr>
        <sz val="10.5"/>
        <rFont val="宋体"/>
        <charset val="134"/>
      </rPr>
      <t>政府债务限额</t>
    </r>
    <r>
      <rPr>
        <sz val="10.5"/>
        <rFont val="Times New Roman"/>
        <charset val="0"/>
      </rPr>
      <t xml:space="preserve"> </t>
    </r>
  </si>
  <si>
    <t>政府债务余额</t>
  </si>
  <si>
    <t>平罗县2021年本级预算安排重点项目绩效目标明细表</t>
  </si>
  <si>
    <t xml:space="preserve">序号   </t>
  </si>
  <si>
    <r>
      <rPr>
        <b/>
        <sz val="9"/>
        <rFont val="宋体"/>
        <charset val="134"/>
      </rPr>
      <t>2</t>
    </r>
    <r>
      <rPr>
        <b/>
        <sz val="9"/>
        <rFont val="宋体"/>
        <charset val="134"/>
      </rPr>
      <t>021年本级预算数</t>
    </r>
  </si>
  <si>
    <t>项目建设内容</t>
  </si>
  <si>
    <t>年度绩效目标内容</t>
  </si>
  <si>
    <t>金额合计</t>
  </si>
  <si>
    <t>中共平罗县委宣传部</t>
  </si>
  <si>
    <t>媒体融合发展专项资金</t>
  </si>
  <si>
    <t xml:space="preserve">    打造微信公众号、微博、活力平罗APP和抖音等5个新媒体宣传平台，推出文明出行、文明就餐等30个系列微视频、专题报道，及时发布权威信息，回应热点事件。</t>
  </si>
  <si>
    <t xml:space="preserve">   增强宣传工作的引导力，营造良好的舆论氛围，努力提升文化影响力，打造外宣品牌，促进特色文化向现实生产力的转化。</t>
  </si>
  <si>
    <t>公益性文化专项资金</t>
  </si>
  <si>
    <t xml:space="preserve">    开展公共环境综合整治和公共秩序整治等系列文明创建活动，试点建设7个新时代文明实践中心，配备工作设备，推广运行“智慧云”点单平台。</t>
  </si>
  <si>
    <t xml:space="preserve">    完善设备功能，充分发挥文化阵地的服务作用，不断丰富群众文化生活，提升公共文化服务水平。</t>
  </si>
  <si>
    <t>干部学习教育工作经费</t>
  </si>
  <si>
    <t xml:space="preserve">    开展不少于3次“扫黄打非”宣传教育活动，组织开展不少于12次县委中心理论组学习。</t>
  </si>
  <si>
    <t xml:space="preserve">    扎实推进学习型党组织建设，以新思想、新理念、新知识指导县域经济转型发展，全面提升党员干部推动经济社会高质量发展的能力和水平。</t>
  </si>
  <si>
    <t>宣传业务工作经费</t>
  </si>
  <si>
    <t xml:space="preserve">    举办美食文化节、种业博览会、农民丰收节等大型活动，开展各类文化惠民活动。</t>
  </si>
  <si>
    <t xml:space="preserve">   积极开展对外文化交流，完善对外宣传格局，全方位展示推介平罗独特风采，不断提升平罗城市形象。</t>
  </si>
  <si>
    <t>平罗县人民政府办公室</t>
  </si>
  <si>
    <t>信访工作专项经费</t>
  </si>
  <si>
    <t xml:space="preserve">    登记办理群众来信800余件，登记接访510余件，办理网上信访事项280余件，创建“五无”乡镇、“无访”部门、“无访”村80个，13个乡镇和30个限制部门信访问题数量逐年下降。</t>
  </si>
  <si>
    <t xml:space="preserve">     深化“五无”乡镇、“无访”部门、“无访”村创建活动，提高信访事项按期办结率，减少非正常上访事件发生，维护群众合法权益，确保社会大局和谐稳定。</t>
  </si>
  <si>
    <t>中共平罗县纪律检查委员会</t>
  </si>
  <si>
    <t>纪检监察工作保障经费</t>
  </si>
  <si>
    <t xml:space="preserve">    规范建设信访接待室，建设完善谈话室、规范建设办案区，维护纪检监察网1个，微信平台1个，维护电子廉政档案系统1个。</t>
  </si>
  <si>
    <t xml:space="preserve">    加强纪检监察宣传工作，扩大纪检监察问题线索收集面，切实解决损害群众利益的突出问题。提高办案质量和水平，确保党员干部严守政治关，推动全面从严治党向纵深发展。</t>
  </si>
  <si>
    <t>巡察工作经费</t>
  </si>
  <si>
    <t xml:space="preserve">    开展巡察3轮次，聘请第三方服务机构1家，维护巡察信息系统1个，确保巡察工作顺利开展。 </t>
  </si>
  <si>
    <t xml:space="preserve">    高质量推进巡察全覆盖，落实巡查工作“回头看”，确保巡察成果落地，增强纪律监督实效。</t>
  </si>
  <si>
    <t>中共平罗县委统战部</t>
  </si>
  <si>
    <t>民族宗教事务工作经费</t>
  </si>
  <si>
    <t xml:space="preserve">    开展宗教政策宣传4次、乡村宗教事务依法管理13个、民族团结进步示范单位创建45个、宗教教职人员、乡镇、部门相关人员培训200人次。</t>
  </si>
  <si>
    <t xml:space="preserve">    不断提高宗教事务管理法治化水平，充分发挥民族宗教工作的参谋助手作用，进一步铸牢全县各族干部群众的中华民族共同体意识，促进文化交流融合。</t>
  </si>
  <si>
    <t>统战工作经费</t>
  </si>
  <si>
    <t xml:space="preserve">    举办党外人士培训班4次，做好民主党派管理及和谐寺观教堂创建工作，做好宗教人士和党外人士的节日慰问工作。</t>
  </si>
  <si>
    <t xml:space="preserve">    发挥统一战线人才荟萃、联系广泛、资源丰富的优势，引导民主党派及基层组织积极服务经济社会发展，切实维护好民族宗教届和谐稳定。</t>
  </si>
  <si>
    <t>平罗县人民武装部</t>
  </si>
  <si>
    <t>武装工作经费</t>
  </si>
  <si>
    <t xml:space="preserve">    组织民兵进行训练，协助县内各学校做好学生军训工作，组织进行本年度征兵体检及兵役登记。</t>
  </si>
  <si>
    <t xml:space="preserve">    提高民兵整体军事素质，增强学生爱国热情，为一线部队输入优质兵员。</t>
  </si>
  <si>
    <t>平罗县统计局</t>
  </si>
  <si>
    <t>专项统计业务费</t>
  </si>
  <si>
    <t xml:space="preserve">    组织编印《统计年鉴》、《统计信息手册》，开展生态移民监测、商业企业抽样调查以及固定资产投资等11项统计调查工作，保证调查数据全面、真实、准确。</t>
  </si>
  <si>
    <t xml:space="preserve">    进一步提高重大国情国力普查、常规统计调查和各项专项调查数据质量，提升统计服务科学发展、跨越发展的能力和水平。  </t>
  </si>
  <si>
    <t>平罗县审计局</t>
  </si>
  <si>
    <t>固定资产投资审计业务经费</t>
  </si>
  <si>
    <t>完成政府固定资产投资审计项目及专项审计调查共14项。</t>
  </si>
  <si>
    <t xml:space="preserve">    通过审计找出资金和项目管理的薄弱环节，提出合理化建议，促进被审计单位改进和加强项目建设全过程管理，以提高政府投资效益。</t>
  </si>
  <si>
    <t>平罗县财政局</t>
  </si>
  <si>
    <t>财政改革业务工作经费</t>
  </si>
  <si>
    <t xml:space="preserve">    开展2021年项目支出绩效评价20个，开展预算绩效管理培训1期，开展行政事业单位国有资产拍卖15项，取得国有资产收益收入3000万元，盘活闲置国有资产。</t>
  </si>
  <si>
    <t xml:space="preserve">    不断优化财政资源配置，提高财政资金使用效益，提升预算绩效管理水平。加快闲置国有资产处置，防止国有资产流失，实现国有资产处置收益最大化。</t>
  </si>
  <si>
    <t>农村综合改革转移支付专项资金</t>
  </si>
  <si>
    <t xml:space="preserve">   建设农村公益事业发展项目50个。</t>
  </si>
  <si>
    <t xml:space="preserve">    改善农村基层设施，提升农村环境综合治理能力，增加农民人均收入。</t>
  </si>
  <si>
    <t>平罗县司法局</t>
  </si>
  <si>
    <t>安置帮教及社区矫正工作经费</t>
  </si>
  <si>
    <t xml:space="preserve">    规范接收社区矫正对象，制作档案；对刑满释放人员进行接茬登记；接送重点人员；走访帮扶困难、患病、残疾刑满释放人员；开展社区矫正对象警示教育、培训；对困难、残疾、患病社区矫正对象进行走访、帮扶。</t>
  </si>
  <si>
    <t xml:space="preserve">    进一步提高社区矫正对象和刑满释放人员的帮教水平，减少重新违法犯罪，维护社会和谐稳定。</t>
  </si>
  <si>
    <t>平罗县公安局</t>
  </si>
  <si>
    <t>智能交通智能图控设备运行维护经费</t>
  </si>
  <si>
    <t xml:space="preserve">    采用租赁建设的方式，建设500路治安监控；对智能交通智能图控、交通信号灯及电子警察设备进行及时维护。</t>
  </si>
  <si>
    <t xml:space="preserve">   提升治安案件破案率，减少交通违法行为，维护良好交通秩序，不断提高群众安全感。</t>
  </si>
  <si>
    <t>道路交通安全隐患治理专项经费</t>
  </si>
  <si>
    <t xml:space="preserve">    新建8个路口的交通信号控制系统和12个电子警察监控系统，改造5处老旧电子警察及3处测速。改造建设28个路口的信号机、改造18处信号灯、增加2套直行进入待行区屏，新建1套信息发布平台，外场建设4套信息发布大屏。</t>
  </si>
  <si>
    <t xml:space="preserve">    实现对交通的有序分流，规范行车秩序，消除安全隐患，预防和减少交通事故，提升了全县交通安全管理水平，保护人民群众生命和财产安全。</t>
  </si>
  <si>
    <t>禁毒工作经费</t>
  </si>
  <si>
    <t xml:space="preserve">    组织开展禁毒“6.1”禁毒法实施日、“6.3”虎门销烟日、6.26”国际禁毒日及专场文艺演出等系列宣传活动，对吸毒人员进行康复治疗，创建标准化社区戒毒康复站和毒品预防教育示范学校，帮助戒毒人员就业。</t>
  </si>
  <si>
    <t xml:space="preserve">    不断普及全民禁毒预防教育，着力改善禁毒工作基层基础，提高戒毒康复治疗效果，全力提升禁毒能力和水平，全方位、多手段遏制我县毒情发展，保障人民群众安居乐业。</t>
  </si>
  <si>
    <t>智能交通智能图控系统及补点建设经费</t>
  </si>
  <si>
    <t xml:space="preserve">    新建6个路口信号灯控制系统，13处路口闯红灯抓拍系统、11处违停抓拍监控系统、14处大货车闯禁行抓拍系统和4处超速抓拍、100路微卡口；对33个老旧交通信号灯控制系统、5处老旧电子警察系统进行改造升级。</t>
  </si>
  <si>
    <t xml:space="preserve">    提升城区交通管理基础设施建设水平和社会治安管理水平，构建良好和谐的社会环境，确保社会和谐稳定，促进经济社会持续稳定发展。</t>
  </si>
  <si>
    <t>辅警工作经费</t>
  </si>
  <si>
    <t xml:space="preserve">    补充2021年平罗县公安局281名辅警工作经费，保障县辅警人员工作运行及水电暖经费运转。</t>
  </si>
  <si>
    <t xml:space="preserve">    改善辅警人员生活质量，提高辅警的工作积极性，提升人民群众的幸福感、安全感。</t>
  </si>
  <si>
    <t>公安业务技术用房建设资金</t>
  </si>
  <si>
    <t xml:space="preserve">    完成黄渠桥派出所、宝丰派出所业务技术用房及配套基础设施工程建设。</t>
  </si>
  <si>
    <t xml:space="preserve">   改善民警工作环境，提高案件办理效率，提升公安服务能力和水平，提升人民群众安全感。</t>
  </si>
  <si>
    <t>平罗中学</t>
  </si>
  <si>
    <t>教育教学经费</t>
  </si>
  <si>
    <t xml:space="preserve">   为275名高三年级学生进行补课学习保障教育经费。</t>
  </si>
  <si>
    <t xml:space="preserve">    激励教职工全身心投入教育事业，不断提高教师教学质量水平及学生升学率。</t>
  </si>
  <si>
    <t>平罗县文化旅游广播电视局</t>
  </si>
  <si>
    <t>文化旅游产业发展专项资金</t>
  </si>
  <si>
    <t xml:space="preserve">    开展各类文化活动300场次，打造集文化、生态、旅游融合发展的风景廊道景观等重点项目；积极发展与公共文化服务于生态旅游相适应的人才队伍建设，基础设施建设。</t>
  </si>
  <si>
    <t xml:space="preserve">  带动文化旅游相关产业发展，拉动居民消费，提高旅游资源开发能力，全域旅游示范区提升取得新成果。</t>
  </si>
  <si>
    <t>公共文化服务体系建设经费</t>
  </si>
  <si>
    <t xml:space="preserve">    开展“送戏下乡”、文化“三下乡”活动，组织专题广场文艺演出200场次，放映电影300场次。</t>
  </si>
  <si>
    <t xml:space="preserve">    不断丰富和活跃群众文化生活，满足人民群众的精神文化需求。</t>
  </si>
  <si>
    <t>广播电视工作经费</t>
  </si>
  <si>
    <t xml:space="preserve">    开展信息收集业务，汇集全县政治经济资讯资源，做大做强微博公众号、微博、微视频等宣传平台。</t>
  </si>
  <si>
    <t xml:space="preserve">    提高广播电视节目的质量水平，丰富群众文化生活，确保收听收看效果，不断拓展新闻宣传渠道，扩大对外影响力。</t>
  </si>
  <si>
    <t>平罗县职业教育中心</t>
  </si>
  <si>
    <t>职业教育工作经费</t>
  </si>
  <si>
    <t xml:space="preserve">    加强基础能力建设，开展教师专业技能教育提升，组织各专业教师积极参加国家级、自治区级培训，对公办中等职业学校全日制正式学籍一、二、三年级在校生免除学费。</t>
  </si>
  <si>
    <t xml:space="preserve">    改善中等职业教育办学条件，扩大办学规模，提高教育教学质量。缩短城乡教育发展差距，扩大职业教育的普及面，解决贫困子女上学经济困难的实际问题，提升就业率。</t>
  </si>
  <si>
    <t>平罗县教育体育局</t>
  </si>
  <si>
    <t>农村义务教育阶段营养早餐专项经费</t>
  </si>
  <si>
    <t xml:space="preserve">    为农村15所学校义务教育阶段学生免费提供营养早餐。</t>
  </si>
  <si>
    <t xml:space="preserve">    切实改善农村义务教育阶段学生营养状况，提高学生身体素质和健康水平。</t>
  </si>
  <si>
    <t>校车运行经费</t>
  </si>
  <si>
    <t xml:space="preserve">    日免费接送921名困难学生上下学、对3800名农村中小学及幼儿园学生乘车费用进行补贴。</t>
  </si>
  <si>
    <t xml:space="preserve">    减轻城乡交通压力，缓解困难学生家庭压力，切实解决全县中小学及幼儿园学生上下学交通安全问题。</t>
  </si>
  <si>
    <t>高中阶段发展专项资金</t>
  </si>
  <si>
    <t xml:space="preserve">   补充高中学校教育发展资金不足，购置必要教学设备、材料，维持学校正常工作运转。</t>
  </si>
  <si>
    <t xml:space="preserve">   改善普通高中办学条件，保障学校正常运转，提高高中学校的办学水平，促进教育质量整体提升。</t>
  </si>
  <si>
    <t>“互联网+教育”专项资金</t>
  </si>
  <si>
    <t xml:space="preserve">    购置100台教师办公计算机、10套多媒体教学设备。</t>
  </si>
  <si>
    <t xml:space="preserve">    提升教育教学质量，减少城乡学校教学水平差距，促进教育均衡发展。</t>
  </si>
  <si>
    <t>特困学生资助专项资金</t>
  </si>
  <si>
    <t xml:space="preserve">    为各个教育阶段家庭困难学生发放助学金和生活补助。</t>
  </si>
  <si>
    <t xml:space="preserve">   改善资助学生生活质量，减轻困难学生家庭经济压力和生活压力，确保受助学生顺利入学和完成学业。</t>
  </si>
  <si>
    <t>平罗县市场监督管理局</t>
  </si>
  <si>
    <t>市场监管业务经费</t>
  </si>
  <si>
    <t xml:space="preserve">     印刷质量监督、消费维权宣传材料10000份，开展特种设备、消费维权和质量监督检验等专项检查6000人次。</t>
  </si>
  <si>
    <t xml:space="preserve">   不断提高市场监管水平，杜绝假冒伪劣产品制售行为，提升公众食品、药品、消费维权科普知识素养。</t>
  </si>
  <si>
    <t>食品检测及执法检查工作经费</t>
  </si>
  <si>
    <t xml:space="preserve">    进行食品抽检1500批次，开展食品安全专题培训180人次，印刷食品安全宣传材料2000份。</t>
  </si>
  <si>
    <t xml:space="preserve">   及时发现食品安全隐患，预防食品安全事故发生，不断提高食品安全监管水平，提升人民群众对食品安全满意度。</t>
  </si>
  <si>
    <t>平罗县机关事务管理中心</t>
  </si>
  <si>
    <t>机关干部就餐补助经费</t>
  </si>
  <si>
    <t xml:space="preserve">    为2408名机关干部提供干净卫生营养丰富的工作餐（包括早、中、晚餐），满足行政事业单位干部就餐需要。</t>
  </si>
  <si>
    <t xml:space="preserve">    解决部分行政事业单位职工就餐问题，提升干部职工工作积极性。</t>
  </si>
  <si>
    <t>平罗县科学技术局</t>
  </si>
  <si>
    <t>企业研发费用后补助专项资金</t>
  </si>
  <si>
    <t xml:space="preserve">    为50家企业兑现2020年企业研发费用政府补助资金。</t>
  </si>
  <si>
    <t xml:space="preserve">    进一步调动企业增加科技创新投入的积极性，2020年全县研发费用占GDP的比重达到2%以上。</t>
  </si>
  <si>
    <t>中共平罗县委组织部</t>
  </si>
  <si>
    <t>党组织建设工作经费</t>
  </si>
  <si>
    <t xml:space="preserve">    对全县50个村级党组织活动场所进行规范化建设，统一村级形象标识、整体布局、规范标准、服务内容，制作醒目标识、导引指示、设立“听党话、感党恩、跟党走”红色字样标识。</t>
  </si>
  <si>
    <t xml:space="preserve">    不断增强基层党组织的凝聚力和战斗力，进一步发挥基层党员先锋模范作用，为各项工作的开展提供组织保障。</t>
  </si>
  <si>
    <t>乡村整治专项经费</t>
  </si>
  <si>
    <t xml:space="preserve">    对全县144个行政村村级基础设施和公共服务设施进行维护更新。</t>
  </si>
  <si>
    <t xml:space="preserve">    改善农村人居环境，打牢基层党建基础，切实增强基层党组织的凝聚力、战斗力和创造力。</t>
  </si>
  <si>
    <t>为民服务专项资金</t>
  </si>
  <si>
    <t xml:space="preserve">    奖励26个五星级和谐社区工作经费5万元/个。</t>
  </si>
  <si>
    <t xml:space="preserve">   切实增强基层党组织凝聚力和战斗力，不断提升基层治理能力。</t>
  </si>
  <si>
    <t>平罗县民政局</t>
  </si>
  <si>
    <t>社区养老服务专项资金</t>
  </si>
  <si>
    <t xml:space="preserve">    保证全县37个老饭桌、9个日间照料中心及18个社区居家养老服务站正常运行。</t>
  </si>
  <si>
    <t xml:space="preserve">    推动居家和社区养老服务业快速发展， 改善城乡空巢、孤寡老人日常生活，提升老年人生活质量。</t>
  </si>
  <si>
    <t>城乡最低生活保障专项资金</t>
  </si>
  <si>
    <t xml:space="preserve"> 及时为12000余名城乡生活困难群众发放基本生活补助。</t>
  </si>
  <si>
    <t xml:space="preserve">    解决城乡困难群众“两不愁”问题，保障城乡低收入群众基本生活权益，促进社会和谐稳定。</t>
  </si>
  <si>
    <t>残疾人“两项补贴”专项资金</t>
  </si>
  <si>
    <t xml:space="preserve">    及时为4400名残疾人发放生活补贴和护理补贴。</t>
  </si>
  <si>
    <t xml:space="preserve">    保障和改善残疾人基本生活，提高残疾人就业能力和康复保障水平，维护社会和谐稳定。</t>
  </si>
  <si>
    <t>灵活就业人员社保补贴资金</t>
  </si>
  <si>
    <t xml:space="preserve">    对具有平罗县居民户籍，以非全日制就业、临时性就业等弹性工作方式就业，自行缴纳城镇职工养老、基本医疗保险费的“4050”人员，予以社会保险补贴。</t>
  </si>
  <si>
    <t xml:space="preserve">   减轻就业困难人员经济负担，避免因就业问题发生重大群体性事件。</t>
  </si>
  <si>
    <t>县级购买公益岗位在岗人员补助资金</t>
  </si>
  <si>
    <t xml:space="preserve">    购买365个公益性岗位用于安置城镇“4050”失业人员、有劳动能力和就业愿望的残疾人、低保家庭成员等就业困难人员，并按规定参加职工基本养老、基本医疗（包括大额医疗费用补助）、失业、工伤四项社会保险。</t>
  </si>
  <si>
    <t xml:space="preserve">    拓展就业渠道，缓解就业压力，增加就业困难家庭收入，促进社会和谐稳定。</t>
  </si>
  <si>
    <t>机关事业单位退休人员养老保险缺口补助资金</t>
  </si>
  <si>
    <t xml:space="preserve">    及时足额支付机关事业单位退休人员养老金，解决机关事业单位退休人员养老金支付缺口部分。</t>
  </si>
  <si>
    <t xml:space="preserve">    不断提升参保人员对全县社保工作的满意度。</t>
  </si>
  <si>
    <t>城乡居民养老保险补助资金</t>
  </si>
  <si>
    <t xml:space="preserve">    年内为410名村干部、1.3万城乡居民缴纳城乡居民养老保险。</t>
  </si>
  <si>
    <t xml:space="preserve">    城乡居民及村干部实现应保尽保，逐步提升社会公众幸福指数，广大群众对全县社保工作满意度逐年提升。</t>
  </si>
  <si>
    <t>平罗县卫生健康局</t>
  </si>
  <si>
    <t>基本公共卫生服务专项资金</t>
  </si>
  <si>
    <t xml:space="preserve">    按照全县14个乡镇卫生院和5个社区卫生服务站基本公共卫生服务人口数，按人均标准,县级负担8%拨付项目实施单位，用于开展12类52项基本公共卫生服务。</t>
  </si>
  <si>
    <t xml:space="preserve">    建立城乡居民电子健康档案，为适龄儿童免费接种疫苗，对辖区内孕妇、儿童、老年人及慢性病患者定期进行访视，提高全民身体健康水平。</t>
  </si>
  <si>
    <t>“新冠肺炎”疫情防控工作经费</t>
  </si>
  <si>
    <t xml:space="preserve">    购买医疗防护物资和核酸检测试剂，购置医疗设备，做到防护物资储备充足，核酸检测应检尽检。</t>
  </si>
  <si>
    <t xml:space="preserve">    努力降低疫情传播风险，提高应对突发公共卫生事件处置能力，不断提升人民群众安全感。</t>
  </si>
  <si>
    <t>公立医院综合改革专项资金</t>
  </si>
  <si>
    <t xml:space="preserve">    搭建慢病和公共卫生系统，构建医共体平台，医共体监管中心、互联网服务中心，购置6套系统设备。</t>
  </si>
  <si>
    <t xml:space="preserve">    切实加强分级诊疗体系建设，促进各医疗机构信息互联互通，规范医疗服务行为，提升我县医疗服务的效率和质量。</t>
  </si>
  <si>
    <t>平罗县退役军人事务局</t>
  </si>
  <si>
    <t>退役士兵安置补助资金</t>
  </si>
  <si>
    <t xml:space="preserve">    安置退役士兵人数100人，对退出现役的义务兵和现役不满12年的士官全覆盖解决安置。</t>
  </si>
  <si>
    <t xml:space="preserve">   维护广大退役士兵合法权益，缓解退役士兵就业困难问题，体现党和国家对退役军人的良好优待政策，提升全民爱军拥军意识。</t>
  </si>
  <si>
    <t>农村和城市义务兵家属优待金</t>
  </si>
  <si>
    <t xml:space="preserve">    及时为250名农村和城市义务兵家属发放优待金补助。</t>
  </si>
  <si>
    <t xml:space="preserve">    逐步改善义务兵生活水平，贯彻落实优抚政策，确保义务兵安心服役。</t>
  </si>
  <si>
    <t>平罗县医疗保障局</t>
  </si>
  <si>
    <t>离休干部医疗保障专项资金</t>
  </si>
  <si>
    <t xml:space="preserve">    为全县48名离休干部及二级伤残军人报销医疗费。</t>
  </si>
  <si>
    <t xml:space="preserve">    为离休干部看病就医创造便利条件，缓解离休人员和二级伤残革命军人医疗费用负担程度。</t>
  </si>
  <si>
    <t>城乡居民医疗保险财政补助资金</t>
  </si>
  <si>
    <t xml:space="preserve">    为全县24万人享受城乡居民医疗保险进行保障，县级补助标准每人每年44元。</t>
  </si>
  <si>
    <t xml:space="preserve">    对城乡居民医疗保险报销提供保证，方便城乡居民看病就医，缓解城乡居民医疗费用负担。</t>
  </si>
  <si>
    <t>平罗县农业农村局</t>
  </si>
  <si>
    <t>优势特色产业发展扶持专项资金</t>
  </si>
  <si>
    <t xml:space="preserve">    落实平罗县优势特色产业发展扶持政策办法，围绕粮食、瓜菜、草畜、制种、奶牛产业发展，按照办法扶持标准给予扶持，扶持农业新型经营主体100个以上，扶持资金500万元。</t>
  </si>
  <si>
    <t xml:space="preserve">    加快推进农业产业高质量发展，促进农民增收，提高农产品生产质量和效益，提升农产品产业化水平，促进农产品产业化发展。</t>
  </si>
  <si>
    <t>农村人居环境整治专项资金</t>
  </si>
  <si>
    <t xml:space="preserve">    在11个保留村庄点设置100个垃圾箱，建设排水明沟和成品化粪池10座，硬化村庄道路，安装路灯改善人居环境。</t>
  </si>
  <si>
    <t xml:space="preserve">    提高农村生活污水和垃圾处理水平，改善村庄人居环境质量，提升村庄形象。</t>
  </si>
  <si>
    <r>
      <rPr>
        <sz val="9"/>
        <rFont val="宋体"/>
        <charset val="134"/>
      </rPr>
      <t>政策性农业保险项目资金</t>
    </r>
    <r>
      <rPr>
        <sz val="9"/>
        <rFont val="Arial"/>
        <charset val="0"/>
      </rPr>
      <t xml:space="preserve">			</t>
    </r>
  </si>
  <si>
    <t xml:space="preserve">    为136个行政村种植农作物和养殖畜禽投保农业保险。</t>
  </si>
  <si>
    <t xml:space="preserve">    降低农民种养殖灾害性损失，提高农业抗灾能力，稳定农业生产，确保粮食安全，促进农村农业经济发展。</t>
  </si>
  <si>
    <t>平罗县农业开发办公室</t>
  </si>
  <si>
    <t>全县春秋两季重点农田建设项目</t>
  </si>
  <si>
    <t xml:space="preserve">    新建高标准农田2.6万亩，完成农沟清淤1.2万亩。</t>
  </si>
  <si>
    <t xml:space="preserve">    改善项目区农田基础设施投条件，控制土壤次生盐渍化危害，提升耕地质量，提高粮食综合生产能力。</t>
  </si>
  <si>
    <t>平罗县水务局</t>
  </si>
  <si>
    <t>重点农田水利建设项目及自治区农田水利项目和及人饮工程专项资金</t>
  </si>
  <si>
    <t xml:space="preserve">    维修砌护支斗渠5km，沟道清淤12km，砌筑配套建筑物50座，自来水安装入户600户。</t>
  </si>
  <si>
    <t xml:space="preserve">    提升农田灌溉用水保障能力，改善生态环境，确保农村人居自来水正常供水。</t>
  </si>
  <si>
    <t>河长制办公室运行经费及以奖代补资金</t>
  </si>
  <si>
    <t xml:space="preserve">    安装河长通284人，建立健全河湖长制组织体系制度；编制河湖保护规划20本，安装公示牌，聘用保洁员。</t>
  </si>
  <si>
    <t xml:space="preserve">    有序推进河湖长制工作，逐步减小河湖四乱反弹现象，力争重点河湖水质达到年度水质目标。</t>
  </si>
  <si>
    <t>农村供水水价补贴资金</t>
  </si>
  <si>
    <t xml:space="preserve">    为河东地区农村5.02万居民提供符合饮用水标准的自来水，保证每日供水超过16小时。</t>
  </si>
  <si>
    <t xml:space="preserve">   改善居民生产生活，保证居民饮水安全，缩小城乡差距。</t>
  </si>
  <si>
    <t>平罗县自然资源局</t>
  </si>
  <si>
    <t>不动产登记费及耕地开垦费</t>
  </si>
  <si>
    <t xml:space="preserve">    按照县人民政府制定的耕地开垦计划，新增耕地5419.2亩，新增粮食产能433.53万斤。</t>
  </si>
  <si>
    <t xml:space="preserve">    扩大耕地面积，构建山水林田湖草一体化格局，改善区域生态环境，增加农民收入，为县域经济社会发展提供支撑。</t>
  </si>
  <si>
    <t>2021年春秋季生态绿化、生态移民区绿化及管护、育苗补助</t>
  </si>
  <si>
    <t xml:space="preserve">    2021年计划完成绿化造林面积41410亩，计划栽植各类苗木374.3万株，主要包含平原绿洲绿网提升、村庄绿化和庭院经济林、其他经济林、枸杞、未成林抚育提升机退化林的补植补造。</t>
  </si>
  <si>
    <t xml:space="preserve">   增加绿化造林面积，加快林木蓄积量的增长，增强生态防护功能，全面提升我县生态环境质量。</t>
  </si>
  <si>
    <t>贺兰山外围生态修复治理工程及崇岗镇道路绿化带项目土地征收（征地和拆迁补偿支出）</t>
  </si>
  <si>
    <t xml:space="preserve">    坚决打好打赢环境污染防治攻坚战，全面落实中央环保督察整改和宁夏贺兰山国家级自然保护区整治相关要求，征收土地1400亩，确保贺兰山外围生态修复治理绿化用地。</t>
  </si>
  <si>
    <t xml:space="preserve">    遏制生态环境恶化，减少水土流失，保护生物多样性，改善生态环境，提高生态防护能力。</t>
  </si>
  <si>
    <t>国有林重点公益林管护项目资金</t>
  </si>
  <si>
    <t xml:space="preserve">    对全县11.7万亩国家重点公益林进行管护。</t>
  </si>
  <si>
    <t xml:space="preserve">    增加森林蓄积量，提高林草植被覆盖率，减少风沙伤害，调节气候，改善生态环境，促进地方经济发展。</t>
  </si>
  <si>
    <t>平罗县城关镇人民政府</t>
  </si>
  <si>
    <t>老旧小区治安管理专项经费</t>
  </si>
  <si>
    <t xml:space="preserve">    为辖区内18个老旧小区配备40名保安和18套治安监控设备，将安全防范各项措施落到实处。</t>
  </si>
  <si>
    <t xml:space="preserve">    提升老旧小区治安管理水平，确保广大人民群众的生命和财产安全，维护社区长治久安和社会和谐。</t>
  </si>
  <si>
    <t>平罗县高仁乡人民政府</t>
  </si>
  <si>
    <t>乡村治理工作经费</t>
  </si>
  <si>
    <t xml:space="preserve">    对辖区4个村20个村民小组的危房进行改造，清运生活垃圾，对村民生活环境进行专项整治。</t>
  </si>
  <si>
    <t xml:space="preserve">    改善村民居住环境，提升村庄人居环境质量，提高人民群众满意度。</t>
  </si>
  <si>
    <t>平罗县扶贫开发服务中心</t>
  </si>
  <si>
    <t>扶贫开发项目县级配套资金</t>
  </si>
  <si>
    <t xml:space="preserve">    为建档立卡户提供职业技能培训，发放产业发展补助。</t>
  </si>
  <si>
    <t xml:space="preserve">    增强建档立卡户家庭劳动力就业能力，带动贫困群众发展种养殖业，减轻建档立卡贫困户经济负担。</t>
  </si>
  <si>
    <t>平罗县发展和改革局</t>
  </si>
  <si>
    <t>发改专项业务工作经费</t>
  </si>
  <si>
    <t xml:space="preserve">    对政府投资项目进行验收评审，聘请第三方对本年度报送的可研报告设计方案等进行咨询论证，办好重点项目开工仪式。</t>
  </si>
  <si>
    <t xml:space="preserve">    完善公共服务基础设施建设，推进重点产业发展创新，推动经济结构战略性调整，促进经济社会发展。</t>
  </si>
  <si>
    <t>价格调节基金</t>
  </si>
  <si>
    <t xml:space="preserve">    为1.3万亩蔬菜投保政策性保险。</t>
  </si>
  <si>
    <t xml:space="preserve">    保障菜农的种植收益，稳定蔬菜种植面积，保障蔬菜市场供应充足，稳定市场价格。</t>
  </si>
  <si>
    <t>平罗县商务和促进投资局</t>
  </si>
  <si>
    <t>电子商务全域化补助资金</t>
  </si>
  <si>
    <t xml:space="preserve">    培育年线上交易销售额达到1000万元的企业1家，电商交易额同比增长15%以上。</t>
  </si>
  <si>
    <t xml:space="preserve">   提升电商公共服务中心服务能力，扩大电商示范带动作用，带动就业创业，增加收入。</t>
  </si>
  <si>
    <t>招商工作经费</t>
  </si>
  <si>
    <t xml:space="preserve">    完成年度80亿元的招商目标任务，印制宣传资料2000册，安排外出对接项目10次。</t>
  </si>
  <si>
    <t xml:space="preserve">    有效开展招商工作，引入优质企业，增加县级财政收入，促进县域经济高质量高水平发展。</t>
  </si>
  <si>
    <t>宁夏平罗工业园区管理委员会</t>
  </si>
  <si>
    <t>园区运行工作经费</t>
  </si>
  <si>
    <t xml:space="preserve">    聘用70—100名绿化保洁人员对园区进行卫生清洁，对园区内3200亩草地、林木进行绿化养护。开展园区企业安全生产检查。</t>
  </si>
  <si>
    <t xml:space="preserve">    保证园区绿化优美，环境干净整洁，减少园区环境污染，提高空气质量，减少安全事故发生次数。</t>
  </si>
  <si>
    <t>园区及乡镇规划编制费</t>
  </si>
  <si>
    <t xml:space="preserve">    依据《园区三定方案》完善园区1个总体规划、4-12个专项规划，完善3-4个区域评价。</t>
  </si>
  <si>
    <t xml:space="preserve">    促进园区有序、快速发展，提升园区综合发展能力，增加县级财政收入。</t>
  </si>
  <si>
    <t>平罗县住房和城乡建设局</t>
  </si>
  <si>
    <t>住房保障专项业务经费</t>
  </si>
  <si>
    <t xml:space="preserve">    对全县3920套保障性住房基础设施建设进行维护、改造，对老旧小区棚户区拆迁环境进行综合整治。</t>
  </si>
  <si>
    <t xml:space="preserve">    改善低收入人群家庭居住环境，提高保障性住房环境质量和居民生活质量。</t>
  </si>
  <si>
    <t>城市公共管理业务经费</t>
  </si>
  <si>
    <t xml:space="preserve">    强化县城垃圾清理运输、下水管网清淤，路面塌陷破损维修及路灯亮化照明。</t>
  </si>
  <si>
    <t xml:space="preserve">   提升城市生态环境及县城精细化管理水平，维护城市基础设施，保障城市正常运转，营造良好的人居环境。</t>
  </si>
  <si>
    <t>城市公共设施管护经费</t>
  </si>
  <si>
    <t xml:space="preserve">    加强县城绿化修剪、除草、喷药等环境靓化科学管护。</t>
  </si>
  <si>
    <t xml:space="preserve">    不断提升园林绿化管护精细化水平，通过整体规划、局部换土等措施凸显绿地空间层次，提升城市形象，改善城市生态环境和人居环境。</t>
  </si>
  <si>
    <t>平罗县交通运输局</t>
  </si>
  <si>
    <t>农村公路建设资金</t>
  </si>
  <si>
    <t xml:space="preserve">    新改建农村公路17公里，路基宽5.5米，路面宽4.5米。</t>
  </si>
  <si>
    <t xml:space="preserve">    改善沿线群众交通出行条件，不断提高农村公里综合服务水平，促进农村经济发展。</t>
  </si>
  <si>
    <t>农村公路日常养护经费</t>
  </si>
  <si>
    <t xml:space="preserve">    完成全县1147.964公里农村公路的日常管养工作，完成农村公路小修保养路面病害处置30000平米，恢复和改善路况，完成中等优良路率达到75%及以上。</t>
  </si>
  <si>
    <t xml:space="preserve">    改善农村公路路况质量和安全通行能力，为服务对象、群众出行提供“畅安舒美”的农村公路环境。</t>
  </si>
  <si>
    <t>平罗县应急管理局</t>
  </si>
  <si>
    <t>安全生产三年行动专项资金</t>
  </si>
  <si>
    <t xml:space="preserve">    对辖区内100家企业进行安全生产专项整治，检查企业安全生产情况不少于200次。</t>
  </si>
  <si>
    <t xml:space="preserve">    持续推进企业主动加强安全生产管理，自主进行安全风险管控， 降低安全事故发生率。</t>
  </si>
</sst>
</file>

<file path=xl/styles.xml><?xml version="1.0" encoding="utf-8"?>
<styleSheet xmlns="http://schemas.openxmlformats.org/spreadsheetml/2006/main">
  <numFmts count="10">
    <numFmt numFmtId="176" formatCode="0;_䰀"/>
    <numFmt numFmtId="177" formatCode="0;_က"/>
    <numFmt numFmtId="178" formatCode="0.0_ "/>
    <numFmt numFmtId="41" formatCode="_ * #,##0_ ;_ * \-#,##0_ ;_ * &quot;-&quot;_ ;_ @_ "/>
    <numFmt numFmtId="43" formatCode="_ * #,##0.00_ ;_ * \-#,##0.00_ ;_ * &quot;-&quot;??_ ;_ @_ "/>
    <numFmt numFmtId="42" formatCode="_ &quot;￥&quot;* #,##0_ ;_ &quot;￥&quot;* \-#,##0_ ;_ &quot;￥&quot;* &quot;-&quot;_ ;_ @_ "/>
    <numFmt numFmtId="179" formatCode="0.000000_ "/>
    <numFmt numFmtId="44" formatCode="_ &quot;￥&quot;* #,##0.00_ ;_ &quot;￥&quot;* \-#,##0.00_ ;_ &quot;￥&quot;* &quot;-&quot;??_ ;_ @_ "/>
    <numFmt numFmtId="180" formatCode="0_ "/>
    <numFmt numFmtId="181" formatCode="0_);[Red]\(0\)"/>
  </numFmts>
  <fonts count="63">
    <font>
      <sz val="11"/>
      <color theme="1"/>
      <name val="宋体"/>
      <charset val="134"/>
      <scheme val="minor"/>
    </font>
    <font>
      <sz val="11"/>
      <name val="Calibri"/>
      <charset val="0"/>
    </font>
    <font>
      <sz val="10"/>
      <name val="Arial"/>
      <charset val="0"/>
    </font>
    <font>
      <sz val="24"/>
      <name val="方正小标宋_GBK"/>
      <charset val="134"/>
    </font>
    <font>
      <b/>
      <sz val="9"/>
      <name val="宋体"/>
      <charset val="134"/>
    </font>
    <font>
      <sz val="9"/>
      <name val="宋体"/>
      <charset val="134"/>
    </font>
    <font>
      <sz val="12"/>
      <name val="仿宋"/>
      <charset val="134"/>
    </font>
    <font>
      <sz val="12"/>
      <name val="宋体"/>
      <charset val="134"/>
    </font>
    <font>
      <b/>
      <sz val="20"/>
      <name val="方正仿宋_GBK"/>
      <charset val="134"/>
    </font>
    <font>
      <sz val="10.5"/>
      <name val="宋体"/>
      <charset val="134"/>
    </font>
    <font>
      <b/>
      <sz val="10.5"/>
      <name val="宋体"/>
      <charset val="134"/>
    </font>
    <font>
      <b/>
      <sz val="12"/>
      <name val="宋体"/>
      <charset val="134"/>
    </font>
    <font>
      <b/>
      <sz val="20"/>
      <name val="宋体"/>
      <charset val="134"/>
    </font>
    <font>
      <b/>
      <sz val="20"/>
      <name val="宋体"/>
      <charset val="0"/>
    </font>
    <font>
      <sz val="16"/>
      <name val="宋体"/>
      <charset val="134"/>
    </font>
    <font>
      <sz val="16"/>
      <name val="宋体"/>
      <charset val="0"/>
    </font>
    <font>
      <sz val="11"/>
      <name val="宋体"/>
      <charset val="134"/>
    </font>
    <font>
      <sz val="11"/>
      <name val="宋体"/>
      <charset val="0"/>
    </font>
    <font>
      <sz val="12"/>
      <name val="宋体"/>
      <charset val="0"/>
    </font>
    <font>
      <sz val="10"/>
      <name val="宋体"/>
      <charset val="0"/>
    </font>
    <font>
      <b/>
      <sz val="11"/>
      <name val="宋体"/>
      <charset val="134"/>
      <scheme val="minor"/>
    </font>
    <font>
      <sz val="11"/>
      <name val="宋体"/>
      <charset val="134"/>
      <scheme val="minor"/>
    </font>
    <font>
      <sz val="9"/>
      <name val="宋体"/>
      <charset val="134"/>
      <scheme val="minor"/>
    </font>
    <font>
      <b/>
      <sz val="20"/>
      <name val="黑体"/>
      <charset val="134"/>
    </font>
    <font>
      <b/>
      <sz val="10"/>
      <name val="宋体"/>
      <charset val="134"/>
    </font>
    <font>
      <sz val="10"/>
      <color theme="1"/>
      <name val="宋体"/>
      <charset val="134"/>
      <scheme val="minor"/>
    </font>
    <font>
      <b/>
      <sz val="12"/>
      <name val="宋体"/>
      <charset val="134"/>
      <scheme val="minor"/>
    </font>
    <font>
      <sz val="10"/>
      <name val="宋体"/>
      <charset val="134"/>
    </font>
    <font>
      <sz val="10"/>
      <color theme="1"/>
      <name val="宋体"/>
      <charset val="134"/>
    </font>
    <font>
      <b/>
      <sz val="10"/>
      <name val="宋体"/>
      <charset val="134"/>
      <scheme val="minor"/>
    </font>
    <font>
      <sz val="10"/>
      <name val="宋体"/>
      <charset val="134"/>
      <scheme val="minor"/>
    </font>
    <font>
      <sz val="11"/>
      <color indexed="8"/>
      <name val="Calibri"/>
      <charset val="0"/>
    </font>
    <font>
      <b/>
      <sz val="16"/>
      <color indexed="8"/>
      <name val="宋体"/>
      <charset val="134"/>
    </font>
    <font>
      <b/>
      <sz val="9"/>
      <color indexed="8"/>
      <name val="宋体"/>
      <charset val="134"/>
    </font>
    <font>
      <sz val="9"/>
      <color indexed="8"/>
      <name val="宋体"/>
      <charset val="134"/>
    </font>
    <font>
      <b/>
      <sz val="9"/>
      <color rgb="FF000000"/>
      <name val="宋体"/>
      <charset val="0"/>
    </font>
    <font>
      <b/>
      <sz val="9"/>
      <color indexed="8"/>
      <name val="Calibri"/>
      <charset val="0"/>
    </font>
    <font>
      <b/>
      <sz val="9"/>
      <color indexed="8"/>
      <name val="Arial"/>
      <charset val="0"/>
    </font>
    <font>
      <sz val="11"/>
      <name val="Times New Roman"/>
      <charset val="134"/>
    </font>
    <font>
      <b/>
      <sz val="11"/>
      <name val="宋体"/>
      <charset val="134"/>
    </font>
    <font>
      <sz val="12"/>
      <name val="Times New Roman"/>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9"/>
      <name val="Arial"/>
      <charset val="0"/>
    </font>
    <font>
      <b/>
      <sz val="10.5"/>
      <name val="Times New Roman"/>
      <charset val="0"/>
    </font>
    <font>
      <sz val="10.5"/>
      <name val="Times New Roman"/>
      <charset val="0"/>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s>
  <borders count="4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rgb="FF000000"/>
      </top>
      <bottom style="thin">
        <color rgb="FF000000"/>
      </bottom>
      <diagonal/>
    </border>
    <border>
      <left/>
      <right/>
      <top style="thin">
        <color rgb="FF000000"/>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rgb="FF000000"/>
      </right>
      <top style="thin">
        <color rgb="FF000000"/>
      </top>
      <bottom style="thin">
        <color indexed="8"/>
      </bottom>
      <diagonal/>
    </border>
    <border>
      <left style="thin">
        <color rgb="FF000000"/>
      </left>
      <right style="thin">
        <color rgb="FF000000"/>
      </right>
      <top style="thin">
        <color rgb="FF000000"/>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42" fillId="12"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0" fontId="59" fillId="11" borderId="40" applyNumberFormat="false" applyAlignment="false" applyProtection="false">
      <alignment vertical="center"/>
    </xf>
    <xf numFmtId="0" fontId="57" fillId="30" borderId="39" applyNumberFormat="false" applyAlignment="false" applyProtection="false">
      <alignment vertical="center"/>
    </xf>
    <xf numFmtId="0" fontId="46" fillId="9" borderId="0" applyNumberFormat="false" applyBorder="false" applyAlignment="false" applyProtection="false">
      <alignment vertical="center"/>
    </xf>
    <xf numFmtId="0" fontId="7" fillId="0" borderId="0"/>
    <xf numFmtId="0" fontId="48" fillId="0" borderId="35"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51" fillId="0" borderId="35" applyNumberFormat="false" applyFill="false" applyAlignment="false" applyProtection="false">
      <alignment vertical="center"/>
    </xf>
    <xf numFmtId="0" fontId="41"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1" fillId="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2" fillId="20"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44" fillId="0" borderId="33" applyNumberFormat="false" applyFill="false" applyAlignment="false" applyProtection="false">
      <alignment vertical="center"/>
    </xf>
    <xf numFmtId="0" fontId="41" fillId="7" borderId="0" applyNumberFormat="false" applyBorder="false" applyAlignment="false" applyProtection="false">
      <alignment vertical="center"/>
    </xf>
    <xf numFmtId="0" fontId="41" fillId="27"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41" fillId="14" borderId="0" applyNumberFormat="false" applyBorder="false" applyAlignment="false" applyProtection="false">
      <alignment vertical="center"/>
    </xf>
    <xf numFmtId="0" fontId="56" fillId="0" borderId="38"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41"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1" fillId="16" borderId="0" applyNumberFormat="false" applyBorder="false" applyAlignment="false" applyProtection="false">
      <alignment vertical="center"/>
    </xf>
    <xf numFmtId="0" fontId="0" fillId="17" borderId="37" applyNumberFormat="false" applyFont="false" applyAlignment="false" applyProtection="false">
      <alignment vertical="center"/>
    </xf>
    <xf numFmtId="0" fontId="42" fillId="18" borderId="0" applyNumberFormat="false" applyBorder="false" applyAlignment="false" applyProtection="false">
      <alignment vertical="center"/>
    </xf>
    <xf numFmtId="0" fontId="54" fillId="19" borderId="0" applyNumberFormat="false" applyBorder="false" applyAlignment="false" applyProtection="false">
      <alignment vertical="center"/>
    </xf>
    <xf numFmtId="0" fontId="41" fillId="22" borderId="0" applyNumberFormat="false" applyBorder="false" applyAlignment="false" applyProtection="false">
      <alignment vertical="center"/>
    </xf>
    <xf numFmtId="0" fontId="55" fillId="21" borderId="0" applyNumberFormat="false" applyBorder="false" applyAlignment="false" applyProtection="false">
      <alignment vertical="center"/>
    </xf>
    <xf numFmtId="0" fontId="47" fillId="11" borderId="34" applyNumberFormat="false" applyAlignment="false" applyProtection="false">
      <alignment vertical="center"/>
    </xf>
    <xf numFmtId="0" fontId="42" fillId="23" borderId="0" applyNumberFormat="false" applyBorder="false" applyAlignment="false" applyProtection="false">
      <alignment vertical="center"/>
    </xf>
    <xf numFmtId="0" fontId="42" fillId="13" borderId="0" applyNumberFormat="false" applyBorder="false" applyAlignment="false" applyProtection="false">
      <alignment vertical="center"/>
    </xf>
    <xf numFmtId="0" fontId="42" fillId="25"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0" fontId="42"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2"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2" fillId="3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58" fillId="31" borderId="34" applyNumberFormat="false" applyAlignment="false" applyProtection="false">
      <alignment vertical="center"/>
    </xf>
    <xf numFmtId="0" fontId="41" fillId="5" borderId="0" applyNumberFormat="false" applyBorder="false" applyAlignment="false" applyProtection="false">
      <alignment vertical="center"/>
    </xf>
    <xf numFmtId="0" fontId="42" fillId="4" borderId="0" applyNumberFormat="false" applyBorder="false" applyAlignment="false" applyProtection="false">
      <alignment vertical="center"/>
    </xf>
    <xf numFmtId="0" fontId="41" fillId="3" borderId="0" applyNumberFormat="false" applyBorder="false" applyAlignment="false" applyProtection="false">
      <alignment vertical="center"/>
    </xf>
  </cellStyleXfs>
  <cellXfs count="229">
    <xf numFmtId="0" fontId="0" fillId="0" borderId="0" xfId="0">
      <alignment vertical="center"/>
    </xf>
    <xf numFmtId="0" fontId="1" fillId="0" borderId="0" xfId="0" applyFont="true" applyFill="true" applyBorder="true" applyAlignment="true" applyProtection="true"/>
    <xf numFmtId="0" fontId="2" fillId="0" borderId="0" xfId="0" applyFont="true" applyFill="true" applyBorder="true" applyAlignment="true"/>
    <xf numFmtId="0" fontId="1" fillId="0" borderId="0" xfId="0" applyFont="true" applyFill="true" applyBorder="true" applyAlignment="true" applyProtection="true">
      <alignment horizontal="center" vertical="center"/>
    </xf>
    <xf numFmtId="0" fontId="1" fillId="0" borderId="0" xfId="0" applyFont="true" applyFill="true" applyBorder="true" applyAlignment="true" applyProtection="true">
      <alignment horizontal="center" wrapText="true"/>
    </xf>
    <xf numFmtId="0" fontId="1" fillId="0" borderId="0" xfId="0" applyFont="true" applyFill="true" applyBorder="true" applyAlignment="true" applyProtection="true">
      <alignment horizontal="left" wrapText="true"/>
    </xf>
    <xf numFmtId="0" fontId="1" fillId="0" borderId="0" xfId="0" applyFont="true" applyFill="true" applyBorder="true" applyAlignment="true" applyProtection="true">
      <alignment wrapText="true"/>
    </xf>
    <xf numFmtId="0" fontId="3" fillId="0" borderId="0" xfId="0" applyFont="true" applyFill="true" applyBorder="true" applyAlignment="true" applyProtection="true">
      <alignment horizontal="center"/>
    </xf>
    <xf numFmtId="0" fontId="3" fillId="0" borderId="0" xfId="0" applyFont="true" applyFill="true" applyBorder="true" applyAlignment="true" applyProtection="true">
      <alignment horizontal="center" vertical="center"/>
    </xf>
    <xf numFmtId="0" fontId="4" fillId="0" borderId="1" xfId="0" applyFont="true" applyFill="true" applyBorder="true" applyAlignment="true" applyProtection="true">
      <alignment horizontal="center" vertical="center" wrapText="true"/>
    </xf>
    <xf numFmtId="179" fontId="4" fillId="0" borderId="2" xfId="0" applyNumberFormat="true" applyFont="true" applyFill="true" applyBorder="true" applyAlignment="true" applyProtection="true">
      <alignment horizontal="center" vertical="center" wrapText="true"/>
    </xf>
    <xf numFmtId="0" fontId="4" fillId="0" borderId="3" xfId="0" applyFont="true" applyFill="true" applyBorder="true" applyAlignment="true" applyProtection="true">
      <alignment horizontal="center" vertical="center" wrapText="true"/>
    </xf>
    <xf numFmtId="0" fontId="4" fillId="0" borderId="4" xfId="0" applyFont="true" applyFill="true" applyBorder="true" applyAlignment="true" applyProtection="true">
      <alignment horizontal="center" vertical="center" wrapText="true"/>
    </xf>
    <xf numFmtId="0" fontId="4" fillId="0" borderId="5"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xf>
    <xf numFmtId="0" fontId="5" fillId="0" borderId="1" xfId="0" applyFont="true" applyFill="true" applyBorder="true" applyAlignment="true" applyProtection="true">
      <alignment horizontal="left" vertical="center" wrapText="true"/>
    </xf>
    <xf numFmtId="0" fontId="4" fillId="0" borderId="2" xfId="0" applyFont="true" applyFill="true" applyBorder="true" applyAlignment="true" applyProtection="true">
      <alignment horizontal="center" vertical="center" wrapText="true"/>
    </xf>
    <xf numFmtId="0" fontId="4" fillId="0" borderId="6" xfId="0" applyFont="true" applyFill="true" applyBorder="true" applyAlignment="true" applyProtection="true">
      <alignment horizontal="center" vertical="center" wrapText="true"/>
    </xf>
    <xf numFmtId="0" fontId="4" fillId="0" borderId="7" xfId="0" applyFont="true" applyFill="true" applyBorder="true" applyAlignment="true" applyProtection="true">
      <alignment horizontal="center" vertical="center" wrapText="true"/>
    </xf>
    <xf numFmtId="0" fontId="3" fillId="0" borderId="0" xfId="0" applyFont="true" applyFill="true" applyBorder="true" applyAlignment="true" applyProtection="true">
      <alignment horizontal="center" wrapText="true"/>
    </xf>
    <xf numFmtId="0" fontId="6" fillId="0" borderId="0" xfId="0" applyFont="true" applyFill="true" applyBorder="true" applyAlignment="true" applyProtection="true">
      <alignment horizontal="right"/>
    </xf>
    <xf numFmtId="0" fontId="5" fillId="0" borderId="1" xfId="0" applyFont="true" applyFill="true" applyBorder="true" applyAlignment="true" applyProtection="true">
      <alignment vertical="center" wrapText="true"/>
    </xf>
    <xf numFmtId="0" fontId="5" fillId="0" borderId="1" xfId="0" applyFont="true" applyFill="true" applyBorder="true" applyAlignment="true" applyProtection="true">
      <alignment horizontal="right" vertical="center" wrapText="true"/>
    </xf>
    <xf numFmtId="0" fontId="7" fillId="0" borderId="0" xfId="0" applyFont="true" applyFill="true" applyBorder="true" applyAlignment="true"/>
    <xf numFmtId="0" fontId="7" fillId="0" borderId="0" xfId="0" applyFont="true" applyFill="true" applyBorder="true" applyAlignment="true">
      <alignment vertical="center"/>
    </xf>
    <xf numFmtId="0" fontId="8" fillId="0" borderId="0" xfId="0" applyFont="true" applyFill="true" applyBorder="true" applyAlignment="true">
      <alignment horizontal="center" vertical="center"/>
    </xf>
    <xf numFmtId="0" fontId="9" fillId="0" borderId="0" xfId="0" applyFont="true" applyFill="true" applyBorder="true" applyAlignment="true">
      <alignment horizontal="justify" vertical="center"/>
    </xf>
    <xf numFmtId="0" fontId="7" fillId="0" borderId="0" xfId="0" applyFont="true" applyFill="true" applyBorder="true" applyAlignment="true">
      <alignment horizontal="right"/>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9" fillId="0" borderId="1" xfId="0" applyFont="true" applyFill="true" applyBorder="true" applyAlignment="true">
      <alignment horizontal="justify" vertical="center"/>
    </xf>
    <xf numFmtId="0" fontId="7" fillId="0" borderId="1" xfId="0" applyFont="true" applyFill="true" applyBorder="true" applyAlignment="true">
      <alignment horizontal="center"/>
    </xf>
    <xf numFmtId="180" fontId="2" fillId="0" borderId="0" xfId="0" applyNumberFormat="true" applyFont="true" applyFill="true" applyBorder="true" applyAlignment="true"/>
    <xf numFmtId="0" fontId="12" fillId="0" borderId="0" xfId="0" applyFont="true" applyFill="true" applyBorder="true" applyAlignment="true">
      <alignment horizontal="center"/>
    </xf>
    <xf numFmtId="0" fontId="13" fillId="0" borderId="0" xfId="0" applyFont="true" applyFill="true" applyBorder="true" applyAlignment="true">
      <alignment horizontal="center"/>
    </xf>
    <xf numFmtId="0" fontId="14" fillId="0" borderId="0" xfId="0" applyFont="true" applyFill="true" applyBorder="true" applyAlignment="true">
      <alignment horizontal="center"/>
    </xf>
    <xf numFmtId="0" fontId="15" fillId="0" borderId="0" xfId="0" applyFont="true" applyFill="true" applyBorder="true" applyAlignment="true">
      <alignment horizontal="center"/>
    </xf>
    <xf numFmtId="0" fontId="16" fillId="0" borderId="1" xfId="0" applyFont="true" applyFill="true" applyBorder="true" applyAlignment="true">
      <alignment horizontal="center" wrapText="true"/>
    </xf>
    <xf numFmtId="0" fontId="17" fillId="0" borderId="1" xfId="0" applyFont="true" applyFill="true" applyBorder="true" applyAlignment="true">
      <alignment horizontal="center" wrapText="true"/>
    </xf>
    <xf numFmtId="0" fontId="18" fillId="0" borderId="1" xfId="0" applyFont="true" applyFill="true" applyBorder="true" applyAlignment="true">
      <alignment horizontal="left" wrapText="true"/>
    </xf>
    <xf numFmtId="0" fontId="19" fillId="0" borderId="1" xfId="0" applyFont="true" applyFill="true" applyBorder="true" applyAlignment="true"/>
    <xf numFmtId="0" fontId="2" fillId="0" borderId="1" xfId="0" applyFont="true" applyFill="true" applyBorder="true" applyAlignment="true"/>
    <xf numFmtId="180" fontId="13" fillId="0" borderId="0" xfId="0" applyNumberFormat="true" applyFont="true" applyFill="true" applyBorder="true" applyAlignment="true">
      <alignment horizontal="center"/>
    </xf>
    <xf numFmtId="180" fontId="15" fillId="0" borderId="0" xfId="0" applyNumberFormat="true" applyFont="true" applyFill="true" applyBorder="true" applyAlignment="true">
      <alignment horizontal="center"/>
    </xf>
    <xf numFmtId="180" fontId="16" fillId="0" borderId="1" xfId="0" applyNumberFormat="true" applyFont="true" applyFill="true" applyBorder="true" applyAlignment="true">
      <alignment horizontal="center" wrapText="true"/>
    </xf>
    <xf numFmtId="180" fontId="17" fillId="0" borderId="1" xfId="0" applyNumberFormat="true" applyFont="true" applyFill="true" applyBorder="true" applyAlignment="true">
      <alignment horizontal="center" wrapText="true"/>
    </xf>
    <xf numFmtId="180" fontId="18" fillId="0" borderId="1" xfId="0" applyNumberFormat="true" applyFont="true" applyFill="true" applyBorder="true" applyAlignment="true">
      <alignment horizontal="left" wrapText="true"/>
    </xf>
    <xf numFmtId="180" fontId="19" fillId="0" borderId="1" xfId="0" applyNumberFormat="true" applyFont="true" applyFill="true" applyBorder="true" applyAlignment="true"/>
    <xf numFmtId="180" fontId="2" fillId="0" borderId="1" xfId="0" applyNumberFormat="true" applyFont="true" applyFill="true" applyBorder="true" applyAlignment="true"/>
    <xf numFmtId="0" fontId="20" fillId="0" borderId="0" xfId="0" applyFont="true" applyFill="true">
      <alignment vertical="center"/>
    </xf>
    <xf numFmtId="0" fontId="21" fillId="0" borderId="0" xfId="0" applyFont="true" applyFill="true">
      <alignment vertical="center"/>
    </xf>
    <xf numFmtId="0" fontId="22" fillId="0" borderId="0" xfId="0" applyFont="true" applyFill="true">
      <alignment vertical="center"/>
    </xf>
    <xf numFmtId="0" fontId="21" fillId="0" borderId="0" xfId="0" applyFont="true" applyFill="true" applyAlignment="true">
      <alignment horizontal="center" vertical="center"/>
    </xf>
    <xf numFmtId="0" fontId="21" fillId="0" borderId="0" xfId="0" applyFont="true" applyFill="true" applyAlignment="true">
      <alignment horizontal="left" vertical="center"/>
    </xf>
    <xf numFmtId="0" fontId="21" fillId="0" borderId="0" xfId="0" applyFont="true" applyFill="true" applyAlignment="true">
      <alignment horizontal="left" vertical="center" wrapText="true"/>
    </xf>
    <xf numFmtId="0" fontId="23" fillId="0" borderId="0" xfId="0" applyFont="true" applyFill="true" applyAlignment="true">
      <alignment horizontal="center" vertical="center"/>
    </xf>
    <xf numFmtId="0" fontId="23" fillId="0" borderId="0" xfId="0" applyFont="true" applyFill="true" applyAlignment="true">
      <alignment horizontal="left" vertical="center"/>
    </xf>
    <xf numFmtId="49" fontId="11" fillId="0" borderId="1" xfId="6" applyNumberFormat="true" applyFont="true" applyFill="true" applyBorder="true" applyAlignment="true">
      <alignment horizontal="center" vertical="center" wrapText="true"/>
    </xf>
    <xf numFmtId="181" fontId="11" fillId="0" borderId="1" xfId="6" applyNumberFormat="true" applyFont="true" applyFill="true" applyBorder="true" applyAlignment="true">
      <alignment horizontal="center" vertical="center" wrapText="true"/>
    </xf>
    <xf numFmtId="0" fontId="11" fillId="0" borderId="1" xfId="6" applyNumberFormat="true" applyFont="true" applyFill="true" applyBorder="true" applyAlignment="true">
      <alignment horizontal="center" vertical="center" wrapText="true"/>
    </xf>
    <xf numFmtId="0" fontId="20" fillId="0" borderId="1" xfId="0" applyFont="true" applyFill="true" applyBorder="true" applyAlignment="true">
      <alignment horizontal="center" vertical="center"/>
    </xf>
    <xf numFmtId="49" fontId="24" fillId="0" borderId="1" xfId="6" applyNumberFormat="true" applyFont="true" applyFill="true" applyBorder="true" applyAlignment="true">
      <alignment horizontal="center" vertical="center" wrapText="true"/>
    </xf>
    <xf numFmtId="49" fontId="24" fillId="0" borderId="3" xfId="6" applyNumberFormat="true" applyFont="true" applyFill="true" applyBorder="true" applyAlignment="true">
      <alignment horizontal="center" vertical="center" wrapText="true"/>
    </xf>
    <xf numFmtId="49" fontId="24" fillId="0" borderId="4" xfId="6" applyNumberFormat="true" applyFont="true" applyFill="true" applyBorder="true" applyAlignment="true">
      <alignment horizontal="center" vertical="center" wrapText="true"/>
    </xf>
    <xf numFmtId="0" fontId="25" fillId="0" borderId="1" xfId="0" applyFont="true" applyBorder="true" applyAlignment="true">
      <alignment horizontal="center" vertical="center"/>
    </xf>
    <xf numFmtId="0" fontId="23" fillId="0" borderId="0" xfId="0" applyFont="true" applyFill="true" applyAlignment="true">
      <alignment horizontal="left" vertical="center" wrapText="true"/>
    </xf>
    <xf numFmtId="0" fontId="21" fillId="0" borderId="0" xfId="0" applyFont="true" applyFill="true" applyAlignment="true">
      <alignment horizontal="center" vertical="center" wrapText="true"/>
    </xf>
    <xf numFmtId="2" fontId="11" fillId="0" borderId="1" xfId="6" applyNumberFormat="true" applyFont="true" applyFill="true" applyBorder="true" applyAlignment="true">
      <alignment horizontal="center" vertical="center" wrapText="true"/>
    </xf>
    <xf numFmtId="0" fontId="11" fillId="0" borderId="1" xfId="6" applyFont="true" applyFill="true" applyBorder="true" applyAlignment="true">
      <alignment horizontal="center" vertical="center" wrapText="true"/>
    </xf>
    <xf numFmtId="0" fontId="26" fillId="0" borderId="1" xfId="0" applyFont="true" applyFill="true" applyBorder="true" applyAlignment="true">
      <alignment horizontal="center" vertical="center"/>
    </xf>
    <xf numFmtId="2" fontId="24" fillId="0" borderId="1" xfId="6" applyNumberFormat="true" applyFont="true" applyFill="true" applyBorder="true" applyAlignment="true">
      <alignment horizontal="center" vertical="center" wrapText="true"/>
    </xf>
    <xf numFmtId="0" fontId="24" fillId="0" borderId="3" xfId="6" applyFont="true" applyFill="true" applyBorder="true" applyAlignment="true">
      <alignment horizontal="left" vertical="center" shrinkToFit="true"/>
    </xf>
    <xf numFmtId="0" fontId="25" fillId="0" borderId="1" xfId="0" applyFont="true" applyBorder="true" applyAlignment="true">
      <alignment horizontal="left" vertical="center" wrapText="true"/>
    </xf>
    <xf numFmtId="0" fontId="21" fillId="0" borderId="1" xfId="0" applyFont="true" applyFill="true" applyBorder="true">
      <alignment vertical="center"/>
    </xf>
    <xf numFmtId="0" fontId="27" fillId="0" borderId="1" xfId="6" applyFont="true" applyFill="true" applyBorder="true" applyAlignment="true">
      <alignment horizontal="center" vertical="center" wrapText="true"/>
    </xf>
    <xf numFmtId="0" fontId="28" fillId="0" borderId="1" xfId="6" applyFont="true" applyFill="true" applyBorder="true" applyAlignment="true">
      <alignment horizontal="center" vertical="center" wrapText="true"/>
    </xf>
    <xf numFmtId="0" fontId="22" fillId="0" borderId="1" xfId="0" applyFont="true" applyFill="true" applyBorder="true">
      <alignment vertical="center"/>
    </xf>
    <xf numFmtId="0" fontId="7" fillId="0" borderId="0" xfId="0" applyFont="true" applyFill="true" applyAlignment="true">
      <alignment horizontal="left" vertical="center"/>
    </xf>
    <xf numFmtId="0" fontId="7" fillId="0" borderId="0" xfId="0" applyFont="true" applyFill="true" applyAlignment="true">
      <alignment vertical="center"/>
    </xf>
    <xf numFmtId="0" fontId="11" fillId="0" borderId="0" xfId="0" applyFont="true" applyFill="true" applyBorder="true" applyAlignment="true">
      <alignment horizontal="center" vertical="center"/>
    </xf>
    <xf numFmtId="0" fontId="7" fillId="0" borderId="0" xfId="0" applyFont="true" applyFill="true" applyBorder="true" applyAlignment="true">
      <alignment horizontal="left" vertical="center"/>
    </xf>
    <xf numFmtId="0" fontId="7" fillId="0" borderId="0" xfId="0" applyFont="true" applyFill="true" applyBorder="true" applyAlignment="true">
      <alignment horizontal="center" vertical="center"/>
    </xf>
    <xf numFmtId="0" fontId="11" fillId="0" borderId="3" xfId="0" applyFont="true" applyFill="true" applyBorder="true" applyAlignment="true">
      <alignment horizontal="center" vertical="center"/>
    </xf>
    <xf numFmtId="0" fontId="11" fillId="0" borderId="5" xfId="0" applyFont="true" applyFill="true" applyBorder="true" applyAlignment="true">
      <alignment horizontal="center" vertical="center"/>
    </xf>
    <xf numFmtId="0" fontId="29" fillId="0" borderId="1" xfId="0" applyNumberFormat="true" applyFont="true" applyFill="true" applyBorder="true" applyAlignment="true" applyProtection="true">
      <alignment vertical="center" wrapText="true"/>
      <protection locked="false"/>
    </xf>
    <xf numFmtId="0" fontId="24" fillId="0" borderId="1" xfId="0" applyNumberFormat="true" applyFont="true" applyFill="true" applyBorder="true" applyAlignment="true" applyProtection="true">
      <alignment horizontal="center" vertical="center" wrapText="true"/>
    </xf>
    <xf numFmtId="0" fontId="11" fillId="0" borderId="8" xfId="0" applyFont="true" applyFill="true" applyBorder="true" applyAlignment="true">
      <alignment horizontal="center" vertical="center"/>
    </xf>
    <xf numFmtId="0" fontId="11" fillId="0" borderId="9" xfId="0" applyFont="true" applyFill="true" applyBorder="true" applyAlignment="true">
      <alignment horizontal="center" vertical="center"/>
    </xf>
    <xf numFmtId="0" fontId="11" fillId="0" borderId="10" xfId="0" applyFont="true" applyFill="true" applyBorder="true" applyAlignment="true">
      <alignment horizontal="center" vertical="center"/>
    </xf>
    <xf numFmtId="0" fontId="11" fillId="0" borderId="11" xfId="0" applyFont="true" applyFill="true" applyBorder="true" applyAlignment="true">
      <alignment horizontal="center" vertical="center"/>
    </xf>
    <xf numFmtId="0" fontId="30" fillId="0" borderId="1" xfId="0" applyNumberFormat="true" applyFont="true" applyFill="true" applyBorder="true" applyAlignment="true" applyProtection="true">
      <alignment vertical="center" wrapText="true"/>
      <protection locked="false"/>
    </xf>
    <xf numFmtId="0" fontId="27" fillId="0" borderId="1" xfId="0" applyNumberFormat="true" applyFont="true" applyFill="true" applyBorder="true" applyAlignment="true" applyProtection="true">
      <alignment horizontal="center" vertical="center" wrapText="true"/>
    </xf>
    <xf numFmtId="0" fontId="11" fillId="0" borderId="12" xfId="0" applyFont="true" applyFill="true" applyBorder="true" applyAlignment="true">
      <alignment horizontal="center" vertical="center"/>
    </xf>
    <xf numFmtId="0" fontId="11" fillId="0" borderId="13" xfId="0" applyFont="true" applyFill="true" applyBorder="true" applyAlignment="true">
      <alignment horizontal="center" vertical="center"/>
    </xf>
    <xf numFmtId="0" fontId="30" fillId="0" borderId="1" xfId="0" applyNumberFormat="true" applyFont="true" applyFill="true" applyBorder="true" applyAlignment="true" applyProtection="true">
      <alignment vertical="center" shrinkToFit="true"/>
      <protection locked="false"/>
    </xf>
    <xf numFmtId="0" fontId="29" fillId="0" borderId="1" xfId="0" applyNumberFormat="true" applyFont="true" applyFill="true" applyBorder="true" applyAlignment="true" applyProtection="true">
      <alignment horizontal="left" vertical="center" shrinkToFit="true"/>
      <protection locked="false"/>
    </xf>
    <xf numFmtId="0" fontId="24" fillId="0" borderId="8" xfId="0" applyFont="true" applyFill="true" applyBorder="true" applyAlignment="true">
      <alignment horizontal="center" vertical="center"/>
    </xf>
    <xf numFmtId="0" fontId="24" fillId="0" borderId="9" xfId="0" applyFont="true" applyFill="true" applyBorder="true" applyAlignment="true">
      <alignment horizontal="center" vertical="center"/>
    </xf>
    <xf numFmtId="0" fontId="24" fillId="0" borderId="10" xfId="0" applyFont="true" applyFill="true" applyBorder="true" applyAlignment="true">
      <alignment horizontal="center" vertical="center"/>
    </xf>
    <xf numFmtId="0" fontId="24" fillId="0" borderId="11" xfId="0" applyFont="true" applyFill="true" applyBorder="true" applyAlignment="true">
      <alignment horizontal="center" vertical="center"/>
    </xf>
    <xf numFmtId="0" fontId="27" fillId="0" borderId="1" xfId="0" applyFont="true" applyFill="true" applyBorder="true" applyAlignment="true">
      <alignment vertical="center"/>
    </xf>
    <xf numFmtId="0" fontId="24" fillId="0" borderId="12" xfId="0" applyFont="true" applyFill="true" applyBorder="true" applyAlignment="true">
      <alignment horizontal="center" vertical="center"/>
    </xf>
    <xf numFmtId="0" fontId="24" fillId="0" borderId="13" xfId="0" applyFont="true" applyFill="true" applyBorder="true" applyAlignment="true">
      <alignment horizontal="center" vertical="center"/>
    </xf>
    <xf numFmtId="0" fontId="27" fillId="0" borderId="1" xfId="0" applyFont="true" applyFill="true" applyBorder="true" applyAlignment="true">
      <alignment horizontal="center" vertical="center"/>
    </xf>
    <xf numFmtId="0" fontId="29" fillId="0" borderId="1" xfId="0" applyNumberFormat="true" applyFont="true" applyFill="true" applyBorder="true" applyAlignment="true" applyProtection="true">
      <alignment horizontal="center" vertical="center" wrapText="true"/>
      <protection locked="false"/>
    </xf>
    <xf numFmtId="0" fontId="30" fillId="0" borderId="1" xfId="0" applyNumberFormat="true" applyFont="true" applyFill="true" applyBorder="true" applyAlignment="true" applyProtection="true">
      <alignment horizontal="center" vertical="center" wrapText="true"/>
      <protection locked="false"/>
    </xf>
    <xf numFmtId="0" fontId="31" fillId="0" borderId="0" xfId="0" applyFont="true" applyFill="true" applyBorder="true" applyAlignment="true" applyProtection="true"/>
    <xf numFmtId="0" fontId="31" fillId="0" borderId="0" xfId="0" applyFont="true" applyFill="true" applyBorder="true" applyAlignment="true" applyProtection="true">
      <alignment horizontal="left"/>
    </xf>
    <xf numFmtId="180" fontId="31" fillId="0" borderId="0" xfId="0" applyNumberFormat="true" applyFont="true" applyFill="true" applyBorder="true" applyAlignment="true" applyProtection="true"/>
    <xf numFmtId="0" fontId="31" fillId="0" borderId="0" xfId="0" applyFont="true" applyFill="true" applyBorder="true" applyAlignment="true" applyProtection="true">
      <alignment wrapText="true"/>
    </xf>
    <xf numFmtId="0" fontId="2" fillId="0" borderId="0" xfId="0" applyFont="true" applyFill="true" applyAlignment="true"/>
    <xf numFmtId="181" fontId="32" fillId="0" borderId="14" xfId="0" applyNumberFormat="true" applyFont="true" applyFill="true" applyBorder="true" applyAlignment="true" applyProtection="true">
      <alignment horizontal="center" vertical="center" wrapText="true"/>
    </xf>
    <xf numFmtId="181" fontId="32" fillId="0" borderId="14" xfId="0" applyNumberFormat="true" applyFont="true" applyFill="true" applyBorder="true" applyAlignment="true" applyProtection="true">
      <alignment horizontal="left" vertical="center" wrapText="true"/>
    </xf>
    <xf numFmtId="180" fontId="32" fillId="0" borderId="14" xfId="0" applyNumberFormat="true" applyFont="true" applyFill="true" applyBorder="true" applyAlignment="true" applyProtection="true">
      <alignment horizontal="center" vertical="center" wrapText="true"/>
    </xf>
    <xf numFmtId="0" fontId="33" fillId="2" borderId="14" xfId="0" applyFont="true" applyFill="true" applyBorder="true" applyAlignment="true" applyProtection="true">
      <alignment horizontal="right" wrapText="true"/>
    </xf>
    <xf numFmtId="0" fontId="33" fillId="2" borderId="14" xfId="0" applyFont="true" applyFill="true" applyBorder="true" applyAlignment="true" applyProtection="true">
      <alignment horizontal="left" wrapText="true"/>
    </xf>
    <xf numFmtId="180" fontId="33" fillId="2" borderId="14" xfId="0" applyNumberFormat="true" applyFont="true" applyFill="true" applyBorder="true" applyAlignment="true" applyProtection="true">
      <alignment horizontal="right" wrapText="true"/>
    </xf>
    <xf numFmtId="0" fontId="33" fillId="0" borderId="14" xfId="0" applyFont="true" applyFill="true" applyBorder="true" applyAlignment="true" applyProtection="true">
      <alignment horizontal="center" vertical="center"/>
    </xf>
    <xf numFmtId="0" fontId="33" fillId="2" borderId="14" xfId="0" applyFont="true" applyFill="true" applyBorder="true" applyAlignment="true" applyProtection="true">
      <alignment horizontal="center" vertical="center" wrapText="true"/>
    </xf>
    <xf numFmtId="180" fontId="33" fillId="2" borderId="14" xfId="0" applyNumberFormat="true" applyFont="true" applyFill="true" applyBorder="true" applyAlignment="true" applyProtection="true">
      <alignment horizontal="center" vertical="center" wrapText="true"/>
    </xf>
    <xf numFmtId="0" fontId="33" fillId="0" borderId="14" xfId="0" applyFont="true" applyFill="true" applyBorder="true" applyAlignment="true" applyProtection="true">
      <alignment vertical="center"/>
    </xf>
    <xf numFmtId="0" fontId="33" fillId="0" borderId="14" xfId="0" applyFont="true" applyFill="true" applyBorder="true" applyAlignment="true" applyProtection="true">
      <alignment horizontal="left" vertical="center"/>
    </xf>
    <xf numFmtId="180" fontId="33" fillId="0" borderId="14" xfId="0" applyNumberFormat="true" applyFont="true" applyFill="true" applyBorder="true" applyAlignment="true" applyProtection="true">
      <alignment horizontal="right" vertical="center"/>
    </xf>
    <xf numFmtId="0" fontId="33" fillId="0" borderId="15" xfId="0" applyFont="true" applyFill="true" applyBorder="true" applyAlignment="true" applyProtection="true">
      <alignment horizontal="left" vertical="center"/>
    </xf>
    <xf numFmtId="0" fontId="34" fillId="0" borderId="14" xfId="0" applyFont="true" applyFill="true" applyBorder="true" applyAlignment="true" applyProtection="true">
      <alignment vertical="center"/>
    </xf>
    <xf numFmtId="0" fontId="33" fillId="0" borderId="16" xfId="0" applyFont="true" applyFill="true" applyBorder="true" applyAlignment="true" applyProtection="true">
      <alignment horizontal="left" vertical="center"/>
    </xf>
    <xf numFmtId="180" fontId="34" fillId="0" borderId="14" xfId="0" applyNumberFormat="true" applyFont="true" applyFill="true" applyBorder="true" applyAlignment="true" applyProtection="true">
      <alignment horizontal="right" vertical="center"/>
    </xf>
    <xf numFmtId="0" fontId="33" fillId="0" borderId="17" xfId="0" applyFont="true" applyFill="true" applyBorder="true" applyAlignment="true" applyProtection="true">
      <alignment horizontal="left" vertical="center"/>
    </xf>
    <xf numFmtId="0" fontId="33" fillId="0" borderId="14" xfId="0" applyFont="true" applyFill="true" applyBorder="true" applyAlignment="true" applyProtection="true">
      <alignment horizontal="center" vertical="center" wrapText="true"/>
    </xf>
    <xf numFmtId="0" fontId="33" fillId="0" borderId="14" xfId="0" applyFont="true" applyFill="true" applyBorder="true" applyAlignment="true" applyProtection="true">
      <alignment vertical="center" wrapText="true"/>
    </xf>
    <xf numFmtId="0" fontId="34" fillId="0" borderId="14" xfId="0" applyNumberFormat="true" applyFont="true" applyFill="true" applyBorder="true" applyAlignment="true" applyProtection="true">
      <alignment vertical="center" wrapText="true"/>
    </xf>
    <xf numFmtId="0" fontId="33" fillId="0" borderId="15" xfId="0" applyFont="true" applyFill="true" applyBorder="true" applyAlignment="true" applyProtection="true">
      <alignment horizontal="center" vertical="center"/>
    </xf>
    <xf numFmtId="0" fontId="33" fillId="0" borderId="16" xfId="0" applyFont="true" applyFill="true" applyBorder="true" applyAlignment="true" applyProtection="true">
      <alignment horizontal="center" vertical="center"/>
    </xf>
    <xf numFmtId="0" fontId="33" fillId="0" borderId="17" xfId="0" applyFont="true" applyFill="true" applyBorder="true" applyAlignment="true" applyProtection="true">
      <alignment horizontal="center" vertical="center"/>
    </xf>
    <xf numFmtId="0" fontId="34" fillId="0" borderId="14" xfId="0" applyFont="true" applyFill="true" applyBorder="true" applyAlignment="true" applyProtection="true">
      <alignment vertical="center" wrapText="true"/>
    </xf>
    <xf numFmtId="0" fontId="32" fillId="0" borderId="14" xfId="0" applyFont="true" applyFill="true" applyBorder="true" applyAlignment="true" applyProtection="true">
      <alignment horizontal="center" vertical="center"/>
    </xf>
    <xf numFmtId="180" fontId="32" fillId="0" borderId="14" xfId="0" applyNumberFormat="true" applyFont="true" applyFill="true" applyBorder="true" applyAlignment="true" applyProtection="true">
      <alignment horizontal="center" vertical="center"/>
    </xf>
    <xf numFmtId="0" fontId="33" fillId="0" borderId="14" xfId="0" applyFont="true" applyFill="true" applyBorder="true" applyAlignment="true" applyProtection="true">
      <alignment horizontal="right" vertical="center"/>
    </xf>
    <xf numFmtId="180" fontId="33" fillId="0" borderId="14" xfId="0" applyNumberFormat="true" applyFont="true" applyFill="true" applyBorder="true" applyAlignment="true" applyProtection="true">
      <alignment horizontal="center" vertical="center"/>
    </xf>
    <xf numFmtId="180" fontId="33" fillId="0" borderId="14" xfId="0" applyNumberFormat="true" applyFont="true" applyFill="true" applyBorder="true" applyAlignment="true" applyProtection="true">
      <alignment vertical="center"/>
    </xf>
    <xf numFmtId="0" fontId="32" fillId="0" borderId="0" xfId="0" applyFont="true" applyFill="true" applyAlignment="true" applyProtection="true">
      <alignment vertical="center"/>
    </xf>
    <xf numFmtId="0" fontId="32" fillId="0" borderId="18" xfId="0" applyFont="true" applyFill="true" applyBorder="true" applyAlignment="true" applyProtection="true">
      <alignment horizontal="center" vertical="center"/>
    </xf>
    <xf numFmtId="0" fontId="32" fillId="0" borderId="19" xfId="0" applyFont="true" applyFill="true" applyBorder="true" applyAlignment="true" applyProtection="true">
      <alignment horizontal="center" vertical="center"/>
    </xf>
    <xf numFmtId="0" fontId="33" fillId="0" borderId="20" xfId="0" applyFont="true" applyFill="true" applyBorder="true" applyAlignment="true" applyProtection="true">
      <alignment horizontal="right" vertical="center"/>
    </xf>
    <xf numFmtId="0" fontId="33" fillId="0" borderId="21" xfId="0" applyFont="true" applyFill="true" applyBorder="true" applyAlignment="true" applyProtection="true">
      <alignment horizontal="right" vertical="center"/>
    </xf>
    <xf numFmtId="0" fontId="33" fillId="0" borderId="20" xfId="0" applyFont="true" applyFill="true" applyBorder="true" applyAlignment="true" applyProtection="true">
      <alignment horizontal="center" vertical="center"/>
    </xf>
    <xf numFmtId="0" fontId="33" fillId="0" borderId="21" xfId="0" applyFont="true" applyFill="true" applyBorder="true" applyAlignment="true" applyProtection="true">
      <alignment horizontal="center" vertical="center"/>
    </xf>
    <xf numFmtId="180" fontId="33" fillId="0" borderId="21" xfId="0" applyNumberFormat="true" applyFont="true" applyFill="true" applyBorder="true" applyAlignment="true" applyProtection="true">
      <alignment horizontal="center" vertical="center"/>
    </xf>
    <xf numFmtId="180" fontId="33" fillId="0" borderId="21" xfId="0" applyNumberFormat="true" applyFont="true" applyFill="true" applyBorder="true" applyAlignment="true" applyProtection="true">
      <alignment vertical="center"/>
    </xf>
    <xf numFmtId="0" fontId="33" fillId="0" borderId="20" xfId="0" applyFont="true" applyFill="true" applyBorder="true" applyAlignment="true" applyProtection="true">
      <alignment vertical="center"/>
    </xf>
    <xf numFmtId="0" fontId="33" fillId="0" borderId="21" xfId="0" applyFont="true" applyFill="true" applyBorder="true" applyAlignment="true" applyProtection="true">
      <alignment vertical="center"/>
    </xf>
    <xf numFmtId="180" fontId="33" fillId="0" borderId="21" xfId="0" applyNumberFormat="true" applyFont="true" applyFill="true" applyBorder="true" applyAlignment="true" applyProtection="true">
      <alignment horizontal="right" vertical="center"/>
    </xf>
    <xf numFmtId="0" fontId="34" fillId="0" borderId="20" xfId="0" applyFont="true" applyFill="true" applyBorder="true" applyAlignment="true" applyProtection="true">
      <alignment vertical="center"/>
    </xf>
    <xf numFmtId="0" fontId="34" fillId="0" borderId="21" xfId="0" applyFont="true" applyFill="true" applyBorder="true" applyAlignment="true" applyProtection="true">
      <alignment vertical="center"/>
    </xf>
    <xf numFmtId="180" fontId="34" fillId="0" borderId="21" xfId="0" applyNumberFormat="true" applyFont="true" applyFill="true" applyBorder="true" applyAlignment="true" applyProtection="true">
      <alignment horizontal="right" vertical="center"/>
    </xf>
    <xf numFmtId="0" fontId="32" fillId="0" borderId="22" xfId="0" applyFont="true" applyFill="true" applyBorder="true" applyAlignment="true" applyProtection="true">
      <alignment horizontal="center" vertical="center"/>
    </xf>
    <xf numFmtId="0" fontId="34" fillId="0" borderId="23" xfId="0" applyFont="true" applyFill="true" applyBorder="true" applyAlignment="true" applyProtection="true">
      <alignment vertical="center"/>
    </xf>
    <xf numFmtId="0" fontId="34" fillId="0" borderId="24" xfId="0" applyFont="true" applyFill="true" applyBorder="true" applyAlignment="true" applyProtection="true">
      <alignment vertical="center"/>
    </xf>
    <xf numFmtId="180" fontId="34" fillId="0" borderId="24" xfId="0" applyNumberFormat="true" applyFont="true" applyFill="true" applyBorder="true" applyAlignment="true" applyProtection="true">
      <alignment horizontal="right" vertical="center"/>
    </xf>
    <xf numFmtId="0" fontId="32" fillId="0" borderId="25" xfId="0" applyFont="true" applyFill="true" applyBorder="true" applyAlignment="true" applyProtection="true">
      <alignment horizontal="center" vertical="center"/>
    </xf>
    <xf numFmtId="0" fontId="32" fillId="0" borderId="0" xfId="0" applyFont="true" applyFill="true" applyAlignment="true" applyProtection="true">
      <alignment horizontal="center" vertical="center"/>
    </xf>
    <xf numFmtId="0" fontId="33" fillId="0" borderId="25" xfId="0" applyFont="true" applyFill="true" applyBorder="true" applyAlignment="true" applyProtection="true">
      <alignment horizontal="center" vertical="center" wrapText="true"/>
    </xf>
    <xf numFmtId="0" fontId="33" fillId="0" borderId="0" xfId="0" applyFont="true" applyFill="true" applyAlignment="true" applyProtection="true">
      <alignment horizontal="center" vertical="center" wrapText="true"/>
    </xf>
    <xf numFmtId="0" fontId="33" fillId="0" borderId="17" xfId="0" applyFont="true" applyFill="true" applyBorder="true" applyAlignment="true" applyProtection="true">
      <alignment horizontal="center" vertical="center" wrapText="true"/>
    </xf>
    <xf numFmtId="180" fontId="33" fillId="0" borderId="26" xfId="0" applyNumberFormat="true" applyFont="true" applyFill="true" applyBorder="true" applyAlignment="true" applyProtection="true">
      <alignment horizontal="center" vertical="center" wrapText="true"/>
    </xf>
    <xf numFmtId="180" fontId="35" fillId="0" borderId="6" xfId="0" applyNumberFormat="true" applyFont="true" applyFill="true" applyBorder="true" applyAlignment="true" applyProtection="true">
      <alignment horizontal="center" vertical="center" wrapText="true"/>
    </xf>
    <xf numFmtId="0" fontId="36" fillId="0" borderId="14" xfId="0" applyFont="true" applyFill="true" applyBorder="true" applyAlignment="true" applyProtection="true">
      <alignment horizontal="center" vertical="center" wrapText="true"/>
    </xf>
    <xf numFmtId="180" fontId="33" fillId="0" borderId="27" xfId="0" applyNumberFormat="true" applyFont="true" applyFill="true" applyBorder="true" applyAlignment="true" applyProtection="true">
      <alignment horizontal="center" vertical="center" wrapText="true"/>
    </xf>
    <xf numFmtId="180" fontId="36" fillId="0" borderId="1" xfId="0" applyNumberFormat="true" applyFont="true" applyFill="true" applyBorder="true" applyAlignment="true" applyProtection="true">
      <alignment horizontal="center" vertical="center" wrapText="true"/>
    </xf>
    <xf numFmtId="180" fontId="33" fillId="0" borderId="27" xfId="0" applyNumberFormat="true" applyFont="true" applyFill="true" applyBorder="true" applyAlignment="true" applyProtection="true">
      <alignment horizontal="right" vertical="center" wrapText="true"/>
    </xf>
    <xf numFmtId="180" fontId="33" fillId="0" borderId="1" xfId="0" applyNumberFormat="true" applyFont="true" applyFill="true" applyBorder="true" applyAlignment="true" applyProtection="true">
      <alignment horizontal="right" vertical="center" wrapText="true"/>
    </xf>
    <xf numFmtId="180" fontId="34" fillId="0" borderId="27" xfId="0" applyNumberFormat="true" applyFont="true" applyFill="true" applyBorder="true" applyAlignment="true" applyProtection="true">
      <alignment horizontal="right" vertical="center" wrapText="true"/>
    </xf>
    <xf numFmtId="180" fontId="34" fillId="0" borderId="1" xfId="0" applyNumberFormat="true" applyFont="true" applyFill="true" applyBorder="true" applyAlignment="true" applyProtection="true">
      <alignment horizontal="right" vertical="center" wrapText="true"/>
    </xf>
    <xf numFmtId="0" fontId="31" fillId="0" borderId="1" xfId="0" applyFont="true" applyFill="true" applyBorder="true" applyAlignment="true" applyProtection="true"/>
    <xf numFmtId="180" fontId="31" fillId="0" borderId="1" xfId="0" applyNumberFormat="true" applyFont="true" applyFill="true" applyBorder="true" applyAlignment="true" applyProtection="true">
      <alignment wrapText="true"/>
    </xf>
    <xf numFmtId="0" fontId="0" fillId="0" borderId="0" xfId="0" applyFill="true" applyAlignment="true">
      <alignment vertical="center"/>
    </xf>
    <xf numFmtId="0" fontId="33" fillId="0" borderId="14" xfId="0" applyFont="true" applyFill="true" applyBorder="true" applyAlignment="true" applyProtection="true">
      <alignment horizontal="right" vertical="center" wrapText="true"/>
    </xf>
    <xf numFmtId="180" fontId="33" fillId="0" borderId="14" xfId="0" applyNumberFormat="true" applyFont="true" applyFill="true" applyBorder="true" applyAlignment="true" applyProtection="true">
      <alignment horizontal="right" vertical="center" wrapText="true"/>
    </xf>
    <xf numFmtId="0" fontId="33" fillId="0" borderId="15" xfId="0" applyFont="true" applyFill="true" applyBorder="true" applyAlignment="true" applyProtection="true">
      <alignment horizontal="center" vertical="center" wrapText="true"/>
    </xf>
    <xf numFmtId="180" fontId="33" fillId="0" borderId="28" xfId="0" applyNumberFormat="true" applyFont="true" applyFill="true" applyBorder="true" applyAlignment="true" applyProtection="true">
      <alignment horizontal="center" vertical="center" wrapText="true"/>
    </xf>
    <xf numFmtId="180" fontId="33" fillId="0" borderId="0" xfId="0" applyNumberFormat="true" applyFont="true" applyFill="true" applyAlignment="true" applyProtection="true">
      <alignment horizontal="center" vertical="center" wrapText="true"/>
    </xf>
    <xf numFmtId="0" fontId="33" fillId="0" borderId="16" xfId="0" applyFont="true" applyFill="true" applyBorder="true" applyAlignment="true" applyProtection="true">
      <alignment horizontal="center" vertical="center" wrapText="true"/>
    </xf>
    <xf numFmtId="180" fontId="33" fillId="0" borderId="25" xfId="0" applyNumberFormat="true" applyFont="true" applyFill="true" applyBorder="true" applyAlignment="true" applyProtection="true">
      <alignment horizontal="center" vertical="center" wrapText="true"/>
    </xf>
    <xf numFmtId="180" fontId="33" fillId="0" borderId="29" xfId="0" applyNumberFormat="true" applyFont="true" applyFill="true" applyBorder="true" applyAlignment="true" applyProtection="true">
      <alignment horizontal="center" vertical="center" wrapText="true"/>
    </xf>
    <xf numFmtId="180" fontId="33" fillId="0" borderId="16" xfId="0" applyNumberFormat="true" applyFont="true" applyFill="true" applyBorder="true" applyAlignment="true" applyProtection="true">
      <alignment horizontal="center" vertical="center" wrapText="true"/>
    </xf>
    <xf numFmtId="180" fontId="33" fillId="0" borderId="14" xfId="0" applyNumberFormat="true" applyFont="true" applyFill="true" applyBorder="true" applyAlignment="true" applyProtection="true">
      <alignment horizontal="center" vertical="center" wrapText="true"/>
    </xf>
    <xf numFmtId="180" fontId="33" fillId="0" borderId="17" xfId="0" applyNumberFormat="true" applyFont="true" applyFill="true" applyBorder="true" applyAlignment="true" applyProtection="true">
      <alignment horizontal="center" vertical="center" wrapText="true"/>
    </xf>
    <xf numFmtId="180" fontId="36" fillId="0" borderId="14" xfId="0" applyNumberFormat="true" applyFont="true" applyFill="true" applyBorder="true" applyAlignment="true" applyProtection="true">
      <alignment horizontal="center" vertical="center" wrapText="true"/>
    </xf>
    <xf numFmtId="180" fontId="33" fillId="0" borderId="30" xfId="0" applyNumberFormat="true" applyFont="true" applyFill="true" applyBorder="true" applyAlignment="true" applyProtection="true">
      <alignment horizontal="center" vertical="center" wrapText="true"/>
    </xf>
    <xf numFmtId="180" fontId="33" fillId="0" borderId="31" xfId="0" applyNumberFormat="true" applyFont="true" applyFill="true" applyBorder="true" applyAlignment="true" applyProtection="true">
      <alignment horizontal="center" vertical="center" wrapText="true"/>
    </xf>
    <xf numFmtId="180" fontId="37" fillId="0" borderId="14" xfId="0" applyNumberFormat="true" applyFont="true" applyFill="true" applyBorder="true" applyAlignment="true" applyProtection="true">
      <alignment horizontal="center" vertical="center" wrapText="true"/>
    </xf>
    <xf numFmtId="180" fontId="33" fillId="0" borderId="32" xfId="0" applyNumberFormat="true" applyFont="true" applyFill="true" applyBorder="true" applyAlignment="true" applyProtection="true">
      <alignment horizontal="center" vertical="center" wrapText="true"/>
    </xf>
    <xf numFmtId="0" fontId="12" fillId="0" borderId="0" xfId="0" applyFont="true" applyFill="true" applyAlignment="true" applyProtection="true">
      <alignment horizontal="center" vertical="center" wrapText="true"/>
    </xf>
    <xf numFmtId="0" fontId="38" fillId="0" borderId="0" xfId="0" applyFont="true" applyFill="true" applyAlignment="true" applyProtection="true">
      <alignment horizontal="center" vertical="center" wrapText="true"/>
      <protection locked="false"/>
    </xf>
    <xf numFmtId="0" fontId="16" fillId="0" borderId="0" xfId="0" applyFont="true" applyFill="true" applyAlignment="true" applyProtection="true">
      <alignment horizontal="right" vertical="center" wrapText="true"/>
      <protection locked="false"/>
    </xf>
    <xf numFmtId="0" fontId="39" fillId="0" borderId="3" xfId="0" applyNumberFormat="true" applyFont="true" applyFill="true" applyBorder="true" applyAlignment="true" applyProtection="true">
      <alignment horizontal="center" vertical="center" wrapText="true"/>
      <protection locked="false"/>
    </xf>
    <xf numFmtId="0" fontId="39" fillId="0" borderId="4" xfId="0" applyNumberFormat="true" applyFont="true" applyFill="true" applyBorder="true" applyAlignment="true" applyProtection="true">
      <alignment horizontal="center" vertical="center" wrapText="true"/>
      <protection locked="false"/>
    </xf>
    <xf numFmtId="0" fontId="39" fillId="0" borderId="5" xfId="0" applyNumberFormat="true" applyFont="true" applyFill="true" applyBorder="true" applyAlignment="true" applyProtection="true">
      <alignment horizontal="center" vertical="center" wrapText="true"/>
      <protection locked="false"/>
    </xf>
    <xf numFmtId="0" fontId="39" fillId="0" borderId="1" xfId="0" applyNumberFormat="true" applyFont="true" applyFill="true" applyBorder="true" applyAlignment="true" applyProtection="true">
      <alignment horizontal="center" vertical="center" wrapText="true"/>
      <protection locked="false"/>
    </xf>
    <xf numFmtId="0" fontId="5" fillId="0" borderId="17" xfId="0" applyNumberFormat="true" applyFont="true" applyFill="true" applyBorder="true" applyAlignment="true" applyProtection="true">
      <alignment horizontal="left" vertical="center"/>
    </xf>
    <xf numFmtId="180" fontId="27" fillId="0" borderId="6" xfId="0" applyNumberFormat="true" applyFont="true" applyFill="true" applyBorder="true" applyAlignment="true" applyProtection="true">
      <alignment horizontal="center" vertical="center" wrapText="true"/>
      <protection locked="false"/>
    </xf>
    <xf numFmtId="0" fontId="30" fillId="0" borderId="1" xfId="0" applyFont="true" applyFill="true" applyBorder="true" applyAlignment="true" applyProtection="true">
      <alignment horizontal="center" vertical="center"/>
      <protection locked="false"/>
    </xf>
    <xf numFmtId="0" fontId="5" fillId="0" borderId="14" xfId="0" applyNumberFormat="true" applyFont="true" applyFill="true" applyBorder="true" applyAlignment="true" applyProtection="true">
      <alignment horizontal="left" vertical="center"/>
    </xf>
    <xf numFmtId="180" fontId="27" fillId="0" borderId="1" xfId="0" applyNumberFormat="true" applyFont="true" applyFill="true" applyBorder="true" applyAlignment="true" applyProtection="true">
      <alignment horizontal="center" vertical="center" wrapText="true"/>
      <protection locked="false"/>
    </xf>
    <xf numFmtId="0" fontId="30" fillId="0" borderId="0" xfId="0" applyFont="true" applyFill="true" applyAlignment="true" applyProtection="true">
      <alignment vertical="center"/>
      <protection locked="false"/>
    </xf>
    <xf numFmtId="0" fontId="5" fillId="0" borderId="15" xfId="0" applyNumberFormat="true" applyFont="true" applyFill="true" applyBorder="true" applyAlignment="true" applyProtection="true">
      <alignment horizontal="left" vertical="center"/>
    </xf>
    <xf numFmtId="180" fontId="27" fillId="0" borderId="2" xfId="0" applyNumberFormat="true" applyFont="true" applyFill="true" applyBorder="true" applyAlignment="true" applyProtection="true">
      <alignment horizontal="center" vertical="center" wrapText="true"/>
      <protection locked="false"/>
    </xf>
    <xf numFmtId="0" fontId="5" fillId="0" borderId="1" xfId="0" applyNumberFormat="true" applyFont="true" applyFill="true" applyBorder="true" applyAlignment="true" applyProtection="true">
      <alignment horizontal="left" vertical="center"/>
    </xf>
    <xf numFmtId="180" fontId="24" fillId="0" borderId="1" xfId="0" applyNumberFormat="true" applyFont="true" applyFill="true" applyBorder="true" applyAlignment="true" applyProtection="true">
      <alignment horizontal="center" vertical="center" wrapText="true"/>
      <protection locked="false"/>
    </xf>
    <xf numFmtId="180" fontId="24" fillId="0" borderId="6" xfId="0" applyNumberFormat="true" applyFont="true" applyFill="true" applyBorder="true" applyAlignment="true" applyProtection="true">
      <alignment horizontal="center" vertical="center" wrapText="true"/>
      <protection locked="false"/>
    </xf>
    <xf numFmtId="0" fontId="4" fillId="0" borderId="14" xfId="0" applyNumberFormat="true" applyFont="true" applyFill="true" applyBorder="true" applyAlignment="true" applyProtection="true">
      <alignment horizontal="left" vertical="center"/>
    </xf>
    <xf numFmtId="178" fontId="24" fillId="0" borderId="1" xfId="0" applyNumberFormat="true" applyFont="true" applyFill="true" applyBorder="true" applyAlignment="true" applyProtection="true">
      <alignment horizontal="center" vertical="center" wrapText="true"/>
      <protection locked="false"/>
    </xf>
    <xf numFmtId="178" fontId="27" fillId="0" borderId="1" xfId="0" applyNumberFormat="true" applyFont="true" applyFill="true" applyBorder="true" applyAlignment="true" applyProtection="true">
      <alignment horizontal="center" vertical="center" wrapText="true"/>
      <protection locked="false"/>
    </xf>
    <xf numFmtId="0" fontId="39" fillId="0" borderId="2" xfId="0" applyNumberFormat="true" applyFont="true" applyFill="true" applyBorder="true" applyAlignment="true" applyProtection="true">
      <alignment horizontal="center" vertical="center" wrapText="true"/>
      <protection locked="false"/>
    </xf>
    <xf numFmtId="0" fontId="39" fillId="0" borderId="6" xfId="0" applyNumberFormat="true" applyFont="true" applyFill="true" applyBorder="true" applyAlignment="true" applyProtection="true">
      <alignment horizontal="center" vertical="center" wrapText="true"/>
      <protection locked="false"/>
    </xf>
    <xf numFmtId="177" fontId="24" fillId="0" borderId="1" xfId="0" applyNumberFormat="true" applyFont="true" applyFill="true" applyBorder="true" applyAlignment="true" applyProtection="true">
      <alignment horizontal="center" vertical="center" wrapText="true"/>
    </xf>
    <xf numFmtId="0" fontId="30" fillId="0" borderId="1" xfId="0" applyNumberFormat="true" applyFont="true" applyFill="true" applyBorder="true" applyAlignment="true" applyProtection="true">
      <alignment horizontal="left" vertical="center" wrapText="true" indent="1"/>
      <protection locked="false"/>
    </xf>
    <xf numFmtId="0" fontId="27" fillId="0" borderId="1" xfId="0" applyNumberFormat="true" applyFont="true" applyFill="true" applyBorder="true" applyAlignment="true" applyProtection="true">
      <alignment horizontal="center" vertical="center" wrapText="true"/>
      <protection locked="false"/>
    </xf>
    <xf numFmtId="180" fontId="24" fillId="0" borderId="2" xfId="0" applyNumberFormat="true" applyFont="true" applyFill="true" applyBorder="true" applyAlignment="true" applyProtection="true">
      <alignment horizontal="center" vertical="center" wrapText="true"/>
      <protection locked="false"/>
    </xf>
    <xf numFmtId="180" fontId="24" fillId="0" borderId="1" xfId="0" applyNumberFormat="true" applyFont="true" applyFill="true" applyBorder="true" applyAlignment="true" applyProtection="true">
      <alignment horizontal="center" vertical="center" wrapText="true"/>
    </xf>
    <xf numFmtId="0" fontId="29" fillId="0" borderId="1" xfId="0" applyFont="true" applyFill="true" applyBorder="true" applyAlignment="true" applyProtection="true">
      <alignment vertical="center"/>
      <protection locked="false"/>
    </xf>
    <xf numFmtId="176" fontId="24" fillId="0" borderId="1" xfId="0" applyNumberFormat="true" applyFont="true" applyFill="true" applyBorder="true" applyAlignment="true" applyProtection="true">
      <alignment horizontal="center" vertical="center" wrapText="true"/>
    </xf>
    <xf numFmtId="0" fontId="7" fillId="0" borderId="0" xfId="0" applyFont="true" applyFill="true" applyAlignment="true" applyProtection="true">
      <alignment horizontal="left" vertical="center"/>
      <protection locked="false"/>
    </xf>
    <xf numFmtId="0" fontId="40" fillId="0" borderId="0" xfId="0" applyFont="true" applyFill="true" applyAlignment="true" applyProtection="true">
      <alignment horizontal="center"/>
      <protection locked="false"/>
    </xf>
    <xf numFmtId="0" fontId="16" fillId="0" borderId="0" xfId="0" applyFont="true" applyFill="true" applyAlignment="true" applyProtection="true">
      <alignment vertical="center" wrapText="true"/>
      <protection locked="false"/>
    </xf>
    <xf numFmtId="0" fontId="5" fillId="0" borderId="0" xfId="0" applyFont="true" applyFill="true" applyAlignment="true" applyProtection="true">
      <alignment horizontal="left" vertical="center"/>
      <protection locked="false"/>
    </xf>
    <xf numFmtId="0" fontId="16" fillId="0" borderId="0" xfId="0" applyFont="true" applyFill="true" applyAlignment="true" applyProtection="true">
      <alignment horizontal="center" vertical="center" wrapText="true"/>
      <protection locked="false"/>
    </xf>
    <xf numFmtId="0" fontId="4" fillId="0" borderId="1" xfId="0" applyNumberFormat="true" applyFont="true" applyFill="true" applyBorder="true" applyAlignment="true" applyProtection="true">
      <alignment horizontal="left" vertical="center"/>
    </xf>
    <xf numFmtId="0" fontId="5" fillId="0" borderId="1" xfId="0" applyNumberFormat="true" applyFont="true" applyFill="true" applyBorder="true" applyAlignment="true" applyProtection="true">
      <alignment horizontal="center"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e鯪9Y_x000B_" xfId="6"/>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0" workbookViewId="0">
      <selection activeCell="E33" sqref="E33"/>
    </sheetView>
  </sheetViews>
  <sheetFormatPr defaultColWidth="9" defaultRowHeight="14.25" outlineLevelCol="7"/>
  <cols>
    <col min="1" max="1" width="27.75" customWidth="true"/>
    <col min="2" max="2" width="8" customWidth="true"/>
    <col min="3" max="3" width="7.375" customWidth="true"/>
    <col min="4" max="4" width="7.5" customWidth="true"/>
    <col min="5" max="5" width="23" customWidth="true"/>
    <col min="6" max="6" width="8" customWidth="true"/>
    <col min="7" max="7" width="9.25" customWidth="true"/>
    <col min="8" max="8" width="8.625" customWidth="true"/>
  </cols>
  <sheetData>
    <row r="1" ht="19.5" spans="1:8">
      <c r="A1" s="222" t="s">
        <v>0</v>
      </c>
      <c r="B1" s="223"/>
      <c r="C1" s="223"/>
      <c r="D1" s="223"/>
      <c r="E1" s="223"/>
      <c r="F1" s="223"/>
      <c r="G1" s="223"/>
      <c r="H1" s="223"/>
    </row>
    <row r="2" ht="25.5" spans="1:8">
      <c r="A2" s="192" t="s">
        <v>1</v>
      </c>
      <c r="B2" s="192"/>
      <c r="C2" s="192"/>
      <c r="D2" s="192"/>
      <c r="E2" s="192"/>
      <c r="F2" s="192"/>
      <c r="G2" s="192"/>
      <c r="H2" s="192"/>
    </row>
    <row r="3" ht="18.75" spans="1:8">
      <c r="A3" s="224"/>
      <c r="B3" s="193"/>
      <c r="C3" s="193"/>
      <c r="D3" s="193"/>
      <c r="E3" s="193"/>
      <c r="F3" s="193"/>
      <c r="G3" s="226" t="s">
        <v>2</v>
      </c>
      <c r="H3" s="226"/>
    </row>
    <row r="4" spans="1:8">
      <c r="A4" s="198" t="s">
        <v>3</v>
      </c>
      <c r="B4" s="198"/>
      <c r="C4" s="198"/>
      <c r="D4" s="198"/>
      <c r="E4" s="195" t="s">
        <v>4</v>
      </c>
      <c r="F4" s="196"/>
      <c r="G4" s="196"/>
      <c r="H4" s="197"/>
    </row>
    <row r="5" ht="28.5" spans="1:8">
      <c r="A5" s="198" t="s">
        <v>5</v>
      </c>
      <c r="B5" s="198" t="s">
        <v>6</v>
      </c>
      <c r="C5" s="198" t="s">
        <v>7</v>
      </c>
      <c r="D5" s="198" t="s">
        <v>8</v>
      </c>
      <c r="E5" s="198" t="s">
        <v>9</v>
      </c>
      <c r="F5" s="198" t="s">
        <v>10</v>
      </c>
      <c r="G5" s="198" t="s">
        <v>7</v>
      </c>
      <c r="H5" s="198" t="s">
        <v>11</v>
      </c>
    </row>
    <row r="6" spans="1:8">
      <c r="A6" s="84" t="s">
        <v>12</v>
      </c>
      <c r="B6" s="215">
        <f>SUM(B7:B19)</f>
        <v>49923</v>
      </c>
      <c r="C6" s="215">
        <f>SUM(C7:C19)</f>
        <v>56000</v>
      </c>
      <c r="D6" s="208">
        <f t="shared" ref="D6:D23" si="0">C6/B6*100-100</f>
        <v>12.1727460288845</v>
      </c>
      <c r="E6" s="199" t="s">
        <v>13</v>
      </c>
      <c r="F6" s="200">
        <v>28964</v>
      </c>
      <c r="G6" s="201">
        <v>27197</v>
      </c>
      <c r="H6" s="200">
        <f t="shared" ref="H6:H18" si="1">G6/F6*100-100</f>
        <v>-6.10067670211298</v>
      </c>
    </row>
    <row r="7" spans="1:8">
      <c r="A7" s="216" t="s">
        <v>14</v>
      </c>
      <c r="B7" s="217">
        <v>20963</v>
      </c>
      <c r="C7" s="203">
        <v>25100</v>
      </c>
      <c r="D7" s="208">
        <f t="shared" si="0"/>
        <v>19.734770786624</v>
      </c>
      <c r="E7" s="202" t="s">
        <v>15</v>
      </c>
      <c r="F7" s="203">
        <v>11392</v>
      </c>
      <c r="G7" s="201">
        <v>13378</v>
      </c>
      <c r="H7" s="200">
        <f t="shared" si="1"/>
        <v>17.4332865168539</v>
      </c>
    </row>
    <row r="8" spans="1:8">
      <c r="A8" s="216" t="s">
        <v>16</v>
      </c>
      <c r="B8" s="217">
        <v>3359</v>
      </c>
      <c r="C8" s="203">
        <v>3500</v>
      </c>
      <c r="D8" s="208">
        <f t="shared" si="0"/>
        <v>4.19767788032152</v>
      </c>
      <c r="E8" s="202" t="s">
        <v>17</v>
      </c>
      <c r="F8" s="203">
        <v>48164</v>
      </c>
      <c r="G8" s="201">
        <v>59010</v>
      </c>
      <c r="H8" s="200">
        <f t="shared" si="1"/>
        <v>22.5188937795864</v>
      </c>
    </row>
    <row r="9" spans="1:8">
      <c r="A9" s="216" t="s">
        <v>18</v>
      </c>
      <c r="B9" s="203">
        <v>1139</v>
      </c>
      <c r="C9" s="203">
        <v>1150</v>
      </c>
      <c r="D9" s="208">
        <f t="shared" si="0"/>
        <v>0.965759438103603</v>
      </c>
      <c r="E9" s="202" t="s">
        <v>19</v>
      </c>
      <c r="F9" s="203">
        <v>6691</v>
      </c>
      <c r="G9" s="201">
        <v>4522</v>
      </c>
      <c r="H9" s="200">
        <f t="shared" si="1"/>
        <v>-32.4166791212076</v>
      </c>
    </row>
    <row r="10" spans="1:8">
      <c r="A10" s="216" t="s">
        <v>20</v>
      </c>
      <c r="B10" s="217">
        <v>4198</v>
      </c>
      <c r="C10" s="203">
        <v>4300</v>
      </c>
      <c r="D10" s="208">
        <f t="shared" si="0"/>
        <v>2.42972844211529</v>
      </c>
      <c r="E10" s="202" t="s">
        <v>21</v>
      </c>
      <c r="F10" s="203">
        <v>3436</v>
      </c>
      <c r="G10" s="201">
        <v>3346</v>
      </c>
      <c r="H10" s="200">
        <f t="shared" si="1"/>
        <v>-2.61932479627474</v>
      </c>
    </row>
    <row r="11" spans="1:8">
      <c r="A11" s="216" t="s">
        <v>22</v>
      </c>
      <c r="B11" s="217">
        <v>3346</v>
      </c>
      <c r="C11" s="203">
        <v>3700</v>
      </c>
      <c r="D11" s="208">
        <f t="shared" si="0"/>
        <v>10.5797967722654</v>
      </c>
      <c r="E11" s="202" t="s">
        <v>23</v>
      </c>
      <c r="F11" s="203">
        <v>37609</v>
      </c>
      <c r="G11" s="201">
        <v>35807</v>
      </c>
      <c r="H11" s="200">
        <f t="shared" si="1"/>
        <v>-4.79140631231886</v>
      </c>
    </row>
    <row r="12" spans="1:8">
      <c r="A12" s="216" t="s">
        <v>24</v>
      </c>
      <c r="B12" s="217">
        <v>3344</v>
      </c>
      <c r="C12" s="203">
        <v>3400</v>
      </c>
      <c r="D12" s="208">
        <f t="shared" si="0"/>
        <v>1.67464114832536</v>
      </c>
      <c r="E12" s="202" t="s">
        <v>25</v>
      </c>
      <c r="F12" s="203">
        <v>32261</v>
      </c>
      <c r="G12" s="201">
        <v>22684</v>
      </c>
      <c r="H12" s="200">
        <f t="shared" si="1"/>
        <v>-29.6859985741298</v>
      </c>
    </row>
    <row r="13" spans="1:8">
      <c r="A13" s="216" t="s">
        <v>26</v>
      </c>
      <c r="B13" s="217">
        <v>7492</v>
      </c>
      <c r="C13" s="203">
        <v>7700</v>
      </c>
      <c r="D13" s="208">
        <f t="shared" si="0"/>
        <v>2.77629471436198</v>
      </c>
      <c r="E13" s="202" t="s">
        <v>27</v>
      </c>
      <c r="F13" s="203">
        <v>12635</v>
      </c>
      <c r="G13" s="201">
        <v>3781</v>
      </c>
      <c r="H13" s="200">
        <f t="shared" si="1"/>
        <v>-70.0751879699248</v>
      </c>
    </row>
    <row r="14" spans="1:8">
      <c r="A14" s="216" t="s">
        <v>28</v>
      </c>
      <c r="B14" s="217">
        <v>786</v>
      </c>
      <c r="C14" s="203">
        <v>950</v>
      </c>
      <c r="D14" s="208">
        <f t="shared" si="0"/>
        <v>20.8651399491094</v>
      </c>
      <c r="E14" s="202" t="s">
        <v>29</v>
      </c>
      <c r="F14" s="203">
        <v>11172</v>
      </c>
      <c r="G14" s="201">
        <v>8498</v>
      </c>
      <c r="H14" s="200">
        <f t="shared" si="1"/>
        <v>-23.9348370927318</v>
      </c>
    </row>
    <row r="15" spans="1:8">
      <c r="A15" s="216" t="s">
        <v>30</v>
      </c>
      <c r="B15" s="217">
        <v>1684</v>
      </c>
      <c r="C15" s="203">
        <v>1800</v>
      </c>
      <c r="D15" s="208">
        <f t="shared" si="0"/>
        <v>6.88836104513064</v>
      </c>
      <c r="E15" s="202" t="s">
        <v>31</v>
      </c>
      <c r="F15" s="203">
        <f>36064-317</f>
        <v>35747</v>
      </c>
      <c r="G15" s="201">
        <v>38013</v>
      </c>
      <c r="H15" s="200">
        <f t="shared" si="1"/>
        <v>6.3389934819705</v>
      </c>
    </row>
    <row r="16" spans="1:8">
      <c r="A16" s="216" t="s">
        <v>32</v>
      </c>
      <c r="B16" s="217">
        <v>2489</v>
      </c>
      <c r="C16" s="203">
        <v>3200</v>
      </c>
      <c r="D16" s="208">
        <f t="shared" si="0"/>
        <v>28.5656890317397</v>
      </c>
      <c r="E16" s="202" t="s">
        <v>33</v>
      </c>
      <c r="F16" s="203">
        <v>3584</v>
      </c>
      <c r="G16" s="201">
        <v>2655</v>
      </c>
      <c r="H16" s="200">
        <f t="shared" si="1"/>
        <v>-25.9207589285714</v>
      </c>
    </row>
    <row r="17" spans="1:8">
      <c r="A17" s="216" t="s">
        <v>34</v>
      </c>
      <c r="B17" s="217">
        <v>46</v>
      </c>
      <c r="C17" s="203">
        <v>50</v>
      </c>
      <c r="D17" s="208">
        <f t="shared" si="0"/>
        <v>8.69565217391303</v>
      </c>
      <c r="E17" s="202" t="s">
        <v>35</v>
      </c>
      <c r="F17" s="203">
        <v>3740</v>
      </c>
      <c r="G17" s="201">
        <v>454</v>
      </c>
      <c r="H17" s="200">
        <f t="shared" si="1"/>
        <v>-87.8609625668449</v>
      </c>
    </row>
    <row r="18" spans="1:8">
      <c r="A18" s="216" t="s">
        <v>36</v>
      </c>
      <c r="B18" s="217">
        <v>1017</v>
      </c>
      <c r="C18" s="203">
        <v>1150</v>
      </c>
      <c r="D18" s="208">
        <f t="shared" si="0"/>
        <v>13.0776794493609</v>
      </c>
      <c r="E18" s="202" t="s">
        <v>37</v>
      </c>
      <c r="F18" s="203">
        <v>787</v>
      </c>
      <c r="G18" s="201">
        <v>70</v>
      </c>
      <c r="H18" s="200">
        <f t="shared" si="1"/>
        <v>-91.1054637865311</v>
      </c>
    </row>
    <row r="19" spans="1:8">
      <c r="A19" s="216" t="s">
        <v>38</v>
      </c>
      <c r="B19" s="217">
        <v>60</v>
      </c>
      <c r="C19" s="203">
        <v>0</v>
      </c>
      <c r="D19" s="208">
        <f t="shared" si="0"/>
        <v>-100</v>
      </c>
      <c r="E19" s="202" t="s">
        <v>39</v>
      </c>
      <c r="F19" s="203"/>
      <c r="G19" s="204"/>
      <c r="H19" s="200"/>
    </row>
    <row r="20" spans="1:8">
      <c r="A20" s="84" t="s">
        <v>40</v>
      </c>
      <c r="B20" s="85">
        <f>B21+B25+B26+B27+B28+B30+B29</f>
        <v>21168</v>
      </c>
      <c r="C20" s="85">
        <f>C21+C25+C26+C27+C28+C30+C29</f>
        <v>19200</v>
      </c>
      <c r="D20" s="208">
        <f t="shared" si="0"/>
        <v>-9.297052154195</v>
      </c>
      <c r="E20" s="202" t="s">
        <v>41</v>
      </c>
      <c r="F20" s="203">
        <v>2866</v>
      </c>
      <c r="G20" s="201">
        <v>3587</v>
      </c>
      <c r="H20" s="200">
        <f t="shared" ref="H20:H24" si="2">G20/F20*100-100</f>
        <v>25.1570132588974</v>
      </c>
    </row>
    <row r="21" spans="1:8">
      <c r="A21" s="216" t="s">
        <v>42</v>
      </c>
      <c r="B21" s="217">
        <v>2605</v>
      </c>
      <c r="C21" s="203">
        <v>3000</v>
      </c>
      <c r="D21" s="208">
        <f t="shared" si="0"/>
        <v>15.1631477927063</v>
      </c>
      <c r="E21" s="202" t="s">
        <v>43</v>
      </c>
      <c r="F21" s="203">
        <f>17586</f>
        <v>17586</v>
      </c>
      <c r="G21" s="201">
        <v>14255</v>
      </c>
      <c r="H21" s="200">
        <f t="shared" si="2"/>
        <v>-18.9412032298419</v>
      </c>
    </row>
    <row r="22" spans="1:8">
      <c r="A22" s="216" t="s">
        <v>44</v>
      </c>
      <c r="B22" s="217">
        <v>2345</v>
      </c>
      <c r="C22" s="203">
        <v>2800</v>
      </c>
      <c r="D22" s="208">
        <f t="shared" si="0"/>
        <v>19.4029850746269</v>
      </c>
      <c r="E22" s="202" t="s">
        <v>45</v>
      </c>
      <c r="F22" s="203">
        <v>2029</v>
      </c>
      <c r="G22" s="201">
        <v>2123</v>
      </c>
      <c r="H22" s="200">
        <f t="shared" si="2"/>
        <v>4.63282405125678</v>
      </c>
    </row>
    <row r="23" spans="1:8">
      <c r="A23" s="216" t="s">
        <v>46</v>
      </c>
      <c r="B23" s="217">
        <v>260</v>
      </c>
      <c r="C23" s="203">
        <v>200</v>
      </c>
      <c r="D23" s="208">
        <f t="shared" si="0"/>
        <v>-23.0769230769231</v>
      </c>
      <c r="E23" s="202" t="s">
        <v>47</v>
      </c>
      <c r="F23" s="203">
        <v>1523</v>
      </c>
      <c r="G23" s="201">
        <v>2194</v>
      </c>
      <c r="H23" s="200">
        <f t="shared" si="2"/>
        <v>44.0577806959948</v>
      </c>
    </row>
    <row r="24" spans="1:8">
      <c r="A24" s="216" t="s">
        <v>48</v>
      </c>
      <c r="B24" s="217">
        <v>0</v>
      </c>
      <c r="C24" s="203">
        <v>0</v>
      </c>
      <c r="D24" s="208"/>
      <c r="E24" s="202" t="s">
        <v>49</v>
      </c>
      <c r="F24" s="203">
        <v>2300</v>
      </c>
      <c r="G24" s="201">
        <v>2500</v>
      </c>
      <c r="H24" s="200">
        <f t="shared" si="2"/>
        <v>8.69565217391303</v>
      </c>
    </row>
    <row r="25" spans="1:8">
      <c r="A25" s="216" t="s">
        <v>50</v>
      </c>
      <c r="B25" s="217">
        <v>5293</v>
      </c>
      <c r="C25" s="203">
        <v>5791</v>
      </c>
      <c r="D25" s="218">
        <f t="shared" ref="D25:D31" si="3">C25/B25*100-100</f>
        <v>9.40865293784243</v>
      </c>
      <c r="E25" s="205" t="s">
        <v>51</v>
      </c>
      <c r="F25" s="206"/>
      <c r="G25" s="201"/>
      <c r="H25" s="200"/>
    </row>
    <row r="26" spans="1:8">
      <c r="A26" s="216" t="s">
        <v>52</v>
      </c>
      <c r="B26" s="217">
        <v>6017</v>
      </c>
      <c r="C26" s="203">
        <v>3975</v>
      </c>
      <c r="D26" s="208">
        <f t="shared" si="3"/>
        <v>-33.9371779956789</v>
      </c>
      <c r="E26" s="207" t="s">
        <v>53</v>
      </c>
      <c r="F26" s="203">
        <v>11986</v>
      </c>
      <c r="G26" s="201">
        <v>16093</v>
      </c>
      <c r="H26" s="200">
        <f>G26/F26*100-100</f>
        <v>34.2649758051059</v>
      </c>
    </row>
    <row r="27" spans="1:8">
      <c r="A27" s="216" t="s">
        <v>54</v>
      </c>
      <c r="B27" s="217">
        <v>191</v>
      </c>
      <c r="C27" s="203">
        <v>200</v>
      </c>
      <c r="D27" s="208">
        <f t="shared" si="3"/>
        <v>4.71204188481676</v>
      </c>
      <c r="E27" s="220"/>
      <c r="F27" s="201"/>
      <c r="G27" s="201"/>
      <c r="H27" s="200"/>
    </row>
    <row r="28" spans="1:8">
      <c r="A28" s="216" t="s">
        <v>55</v>
      </c>
      <c r="B28" s="217">
        <v>5218</v>
      </c>
      <c r="C28" s="203">
        <v>5400</v>
      </c>
      <c r="D28" s="208">
        <f t="shared" si="3"/>
        <v>3.48792640858566</v>
      </c>
      <c r="E28" s="227"/>
      <c r="F28" s="228"/>
      <c r="G28" s="203"/>
      <c r="H28" s="209"/>
    </row>
    <row r="29" spans="1:8">
      <c r="A29" s="216" t="s">
        <v>56</v>
      </c>
      <c r="B29" s="217">
        <v>595</v>
      </c>
      <c r="C29" s="203">
        <v>400</v>
      </c>
      <c r="D29" s="208">
        <f t="shared" si="3"/>
        <v>-32.7731092436975</v>
      </c>
      <c r="E29" s="211"/>
      <c r="F29" s="212"/>
      <c r="G29" s="212"/>
      <c r="H29" s="209"/>
    </row>
    <row r="30" spans="1:8">
      <c r="A30" s="216" t="s">
        <v>57</v>
      </c>
      <c r="B30" s="217">
        <v>1249</v>
      </c>
      <c r="C30" s="203">
        <v>434</v>
      </c>
      <c r="D30" s="208">
        <f t="shared" si="3"/>
        <v>-65.2522017614091</v>
      </c>
      <c r="E30" s="211"/>
      <c r="F30" s="212"/>
      <c r="G30" s="212"/>
      <c r="H30" s="209"/>
    </row>
    <row r="31" spans="1:8">
      <c r="A31" s="104" t="s">
        <v>58</v>
      </c>
      <c r="B31" s="219">
        <f>B6+B20</f>
        <v>71091</v>
      </c>
      <c r="C31" s="219">
        <f>C6+C20</f>
        <v>75200</v>
      </c>
      <c r="D31" s="208">
        <f t="shared" si="3"/>
        <v>5.77991588246051</v>
      </c>
      <c r="E31" s="104" t="s">
        <v>59</v>
      </c>
      <c r="F31" s="208">
        <f>SUM(F6:F30)</f>
        <v>274472</v>
      </c>
      <c r="G31" s="208">
        <f>SUM(G6:G30)</f>
        <v>260167</v>
      </c>
      <c r="H31" s="209">
        <f t="shared" ref="H31:H34" si="4">G31/F31*100-100</f>
        <v>-5.21182488559853</v>
      </c>
    </row>
    <row r="32" spans="1:8">
      <c r="A32" s="84" t="s">
        <v>60</v>
      </c>
      <c r="B32" s="85">
        <f>SUM(B33:B35)</f>
        <v>323152</v>
      </c>
      <c r="C32" s="85">
        <f>SUM(C33:C35)</f>
        <v>187717</v>
      </c>
      <c r="D32" s="208"/>
      <c r="E32" s="210" t="s">
        <v>61</v>
      </c>
      <c r="F32" s="208">
        <f>SUM(F33:F34)</f>
        <v>2840</v>
      </c>
      <c r="G32" s="208">
        <f>SUM(G33:G34)</f>
        <v>2900</v>
      </c>
      <c r="H32" s="209">
        <f t="shared" si="4"/>
        <v>2.11267605633803</v>
      </c>
    </row>
    <row r="33" spans="1:8">
      <c r="A33" s="90" t="s">
        <v>62</v>
      </c>
      <c r="B33" s="91">
        <v>20091</v>
      </c>
      <c r="C33" s="91">
        <v>20091</v>
      </c>
      <c r="D33" s="208">
        <v>0</v>
      </c>
      <c r="E33" s="211" t="s">
        <v>63</v>
      </c>
      <c r="F33" s="211"/>
      <c r="G33" s="208"/>
      <c r="H33" s="209"/>
    </row>
    <row r="34" spans="1:8">
      <c r="A34" s="94" t="s">
        <v>64</v>
      </c>
      <c r="B34" s="91">
        <v>228501</v>
      </c>
      <c r="C34" s="91">
        <v>104435</v>
      </c>
      <c r="D34" s="208"/>
      <c r="E34" s="211" t="s">
        <v>65</v>
      </c>
      <c r="F34" s="212">
        <v>2840</v>
      </c>
      <c r="G34" s="203">
        <v>2900</v>
      </c>
      <c r="H34" s="200">
        <f t="shared" si="4"/>
        <v>2.11267605633803</v>
      </c>
    </row>
    <row r="35" spans="1:8">
      <c r="A35" s="90" t="s">
        <v>66</v>
      </c>
      <c r="B35" s="91">
        <v>74560</v>
      </c>
      <c r="C35" s="91">
        <v>63191</v>
      </c>
      <c r="D35" s="208"/>
      <c r="E35" s="211"/>
      <c r="F35" s="211"/>
      <c r="G35" s="208"/>
      <c r="H35" s="209"/>
    </row>
    <row r="36" spans="1:8">
      <c r="A36" s="220" t="s">
        <v>67</v>
      </c>
      <c r="B36" s="220">
        <v>750</v>
      </c>
      <c r="C36" s="220">
        <v>150</v>
      </c>
      <c r="D36" s="208"/>
      <c r="E36" s="211"/>
      <c r="F36" s="211"/>
      <c r="G36" s="208"/>
      <c r="H36" s="209"/>
    </row>
    <row r="37" spans="1:8">
      <c r="A37" s="220" t="s">
        <v>68</v>
      </c>
      <c r="B37" s="220">
        <v>43000</v>
      </c>
      <c r="C37" s="220"/>
      <c r="D37" s="208"/>
      <c r="E37" s="211"/>
      <c r="F37" s="211"/>
      <c r="G37" s="208"/>
      <c r="H37" s="209"/>
    </row>
    <row r="38" spans="1:8">
      <c r="A38" s="104" t="s">
        <v>69</v>
      </c>
      <c r="B38" s="221">
        <f>SUM(B31+B32+B36+B37)</f>
        <v>437993</v>
      </c>
      <c r="C38" s="221">
        <f>SUM(C31+C32+C36+C37)</f>
        <v>263067</v>
      </c>
      <c r="D38" s="208">
        <v>16.8</v>
      </c>
      <c r="E38" s="104" t="s">
        <v>70</v>
      </c>
      <c r="F38" s="208">
        <f>F31+F32</f>
        <v>277312</v>
      </c>
      <c r="G38" s="208">
        <f>G31+G32</f>
        <v>263067</v>
      </c>
      <c r="H38" s="209">
        <f>G38/F38*100-100</f>
        <v>-5.13681340872375</v>
      </c>
    </row>
    <row r="39" spans="1:8">
      <c r="A39" s="225" t="s">
        <v>71</v>
      </c>
      <c r="B39" s="225"/>
      <c r="C39" s="225"/>
      <c r="D39" s="225"/>
      <c r="E39" s="225"/>
      <c r="F39" s="225"/>
      <c r="G39" s="225"/>
      <c r="H39" s="225"/>
    </row>
  </sheetData>
  <mergeCells count="5">
    <mergeCell ref="A2:H2"/>
    <mergeCell ref="G3:H3"/>
    <mergeCell ref="A4:D4"/>
    <mergeCell ref="E4:H4"/>
    <mergeCell ref="A39:H39"/>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0"/>
  <sheetViews>
    <sheetView workbookViewId="0">
      <selection activeCell="I18" sqref="I18"/>
    </sheetView>
  </sheetViews>
  <sheetFormatPr defaultColWidth="9" defaultRowHeight="14.25" outlineLevelCol="6"/>
  <cols>
    <col min="1" max="1" width="4.63333333333333" style="52" customWidth="true"/>
    <col min="2" max="2" width="11.6333333333333" style="53" customWidth="true"/>
    <col min="3" max="3" width="24.6333333333333" style="53" customWidth="true"/>
    <col min="4" max="4" width="11" style="52" customWidth="true"/>
    <col min="5" max="5" width="11.5" style="52" customWidth="true"/>
    <col min="6" max="6" width="64.8833333333333" style="54" customWidth="true"/>
    <col min="7" max="7" width="5.75" style="50" customWidth="true"/>
    <col min="8" max="16381" width="9" style="50"/>
    <col min="16384" max="16384" width="9" style="50"/>
  </cols>
  <sheetData>
    <row r="1" ht="19" customHeight="true" spans="1:4">
      <c r="A1" s="53" t="s">
        <v>1938</v>
      </c>
      <c r="D1" s="53"/>
    </row>
    <row r="2" ht="28" customHeight="true" spans="1:7">
      <c r="A2" s="55" t="s">
        <v>1939</v>
      </c>
      <c r="B2" s="55"/>
      <c r="C2" s="56"/>
      <c r="D2" s="55"/>
      <c r="E2" s="55"/>
      <c r="F2" s="65"/>
      <c r="G2" s="55"/>
    </row>
    <row r="3" ht="21" customHeight="true" spans="6:7">
      <c r="F3" s="66" t="s">
        <v>1940</v>
      </c>
      <c r="G3" s="52"/>
    </row>
    <row r="4" ht="30" customHeight="true" spans="1:7">
      <c r="A4" s="57" t="s">
        <v>1524</v>
      </c>
      <c r="B4" s="57" t="s">
        <v>1941</v>
      </c>
      <c r="C4" s="58" t="s">
        <v>1942</v>
      </c>
      <c r="D4" s="59" t="s">
        <v>1943</v>
      </c>
      <c r="E4" s="67" t="s">
        <v>1944</v>
      </c>
      <c r="F4" s="68" t="s">
        <v>1945</v>
      </c>
      <c r="G4" s="69" t="s">
        <v>73</v>
      </c>
    </row>
    <row r="5" s="49" customFormat="true" ht="20" customHeight="true" spans="1:7">
      <c r="A5" s="60"/>
      <c r="B5" s="61" t="s">
        <v>85</v>
      </c>
      <c r="C5" s="62" t="s">
        <v>1946</v>
      </c>
      <c r="D5" s="63"/>
      <c r="E5" s="70">
        <f>SUM(E6:E90)</f>
        <v>63191.448</v>
      </c>
      <c r="F5" s="71"/>
      <c r="G5" s="60"/>
    </row>
    <row r="6" ht="20" customHeight="true" spans="1:7">
      <c r="A6" s="64">
        <v>1</v>
      </c>
      <c r="B6" s="64" t="s">
        <v>1947</v>
      </c>
      <c r="C6" s="64" t="s">
        <v>1948</v>
      </c>
      <c r="D6" s="64">
        <v>2060705</v>
      </c>
      <c r="E6" s="64">
        <v>50</v>
      </c>
      <c r="F6" s="72" t="s">
        <v>1949</v>
      </c>
      <c r="G6" s="73"/>
    </row>
    <row r="7" ht="20" customHeight="true" spans="1:7">
      <c r="A7" s="64">
        <v>2</v>
      </c>
      <c r="B7" s="64" t="s">
        <v>1950</v>
      </c>
      <c r="C7" s="64" t="s">
        <v>1951</v>
      </c>
      <c r="D7" s="64">
        <v>2012999</v>
      </c>
      <c r="E7" s="64">
        <v>197</v>
      </c>
      <c r="F7" s="72" t="s">
        <v>1952</v>
      </c>
      <c r="G7" s="73"/>
    </row>
    <row r="8" ht="20" customHeight="true" spans="1:7">
      <c r="A8" s="64">
        <v>3</v>
      </c>
      <c r="B8" s="64" t="s">
        <v>1947</v>
      </c>
      <c r="C8" s="64" t="s">
        <v>1953</v>
      </c>
      <c r="D8" s="64">
        <v>2060702</v>
      </c>
      <c r="E8" s="64">
        <v>19</v>
      </c>
      <c r="F8" s="72" t="s">
        <v>1954</v>
      </c>
      <c r="G8" s="73"/>
    </row>
    <row r="9" ht="20" customHeight="true" spans="1:7">
      <c r="A9" s="64">
        <v>4</v>
      </c>
      <c r="B9" s="64" t="s">
        <v>1947</v>
      </c>
      <c r="C9" s="64" t="s">
        <v>1955</v>
      </c>
      <c r="D9" s="64">
        <v>2070307</v>
      </c>
      <c r="E9" s="64">
        <v>88</v>
      </c>
      <c r="F9" s="72" t="s">
        <v>1956</v>
      </c>
      <c r="G9" s="73"/>
    </row>
    <row r="10" ht="20" customHeight="true" spans="1:7">
      <c r="A10" s="64">
        <v>5</v>
      </c>
      <c r="B10" s="64" t="s">
        <v>1950</v>
      </c>
      <c r="C10" s="64" t="s">
        <v>1957</v>
      </c>
      <c r="D10" s="64">
        <v>2013202</v>
      </c>
      <c r="E10" s="64">
        <v>45.6</v>
      </c>
      <c r="F10" s="72" t="s">
        <v>1958</v>
      </c>
      <c r="G10" s="73"/>
    </row>
    <row r="11" ht="20" customHeight="true" spans="1:7">
      <c r="A11" s="64">
        <v>6</v>
      </c>
      <c r="B11" s="64" t="s">
        <v>1947</v>
      </c>
      <c r="C11" s="64" t="s">
        <v>1959</v>
      </c>
      <c r="D11" s="64">
        <v>207</v>
      </c>
      <c r="E11" s="64">
        <v>759</v>
      </c>
      <c r="F11" s="72" t="s">
        <v>1960</v>
      </c>
      <c r="G11" s="73"/>
    </row>
    <row r="12" ht="20" customHeight="true" spans="1:7">
      <c r="A12" s="64">
        <v>7</v>
      </c>
      <c r="B12" s="64" t="s">
        <v>1947</v>
      </c>
      <c r="C12" s="64" t="s">
        <v>1961</v>
      </c>
      <c r="D12" s="64">
        <v>207</v>
      </c>
      <c r="E12" s="64">
        <v>84</v>
      </c>
      <c r="F12" s="72" t="s">
        <v>1962</v>
      </c>
      <c r="G12" s="73"/>
    </row>
    <row r="13" ht="20" customHeight="true" spans="1:7">
      <c r="A13" s="64">
        <v>8</v>
      </c>
      <c r="B13" s="64" t="s">
        <v>1947</v>
      </c>
      <c r="C13" s="64" t="s">
        <v>1963</v>
      </c>
      <c r="D13" s="64">
        <v>205</v>
      </c>
      <c r="E13" s="64">
        <v>3677</v>
      </c>
      <c r="F13" s="72" t="s">
        <v>1964</v>
      </c>
      <c r="G13" s="73"/>
    </row>
    <row r="14" ht="20" customHeight="true" spans="1:7">
      <c r="A14" s="64">
        <v>9</v>
      </c>
      <c r="B14" s="64" t="s">
        <v>1947</v>
      </c>
      <c r="C14" s="64" t="s">
        <v>1965</v>
      </c>
      <c r="D14" s="64">
        <v>2070204</v>
      </c>
      <c r="E14" s="64">
        <v>121.8</v>
      </c>
      <c r="F14" s="72" t="s">
        <v>1966</v>
      </c>
      <c r="G14" s="73"/>
    </row>
    <row r="15" ht="20" customHeight="true" spans="1:7">
      <c r="A15" s="64">
        <v>10</v>
      </c>
      <c r="B15" s="64" t="s">
        <v>1947</v>
      </c>
      <c r="C15" s="64" t="s">
        <v>1965</v>
      </c>
      <c r="D15" s="64">
        <v>2070204</v>
      </c>
      <c r="E15" s="64">
        <v>1.92</v>
      </c>
      <c r="F15" s="72" t="s">
        <v>1966</v>
      </c>
      <c r="G15" s="73"/>
    </row>
    <row r="16" ht="20" customHeight="true" spans="1:7">
      <c r="A16" s="64">
        <v>11</v>
      </c>
      <c r="B16" s="64" t="s">
        <v>1947</v>
      </c>
      <c r="C16" s="64" t="s">
        <v>1967</v>
      </c>
      <c r="D16" s="64">
        <v>206</v>
      </c>
      <c r="E16" s="64">
        <v>3857.65</v>
      </c>
      <c r="F16" s="72" t="s">
        <v>1968</v>
      </c>
      <c r="G16" s="73"/>
    </row>
    <row r="17" ht="20" customHeight="true" spans="1:7">
      <c r="A17" s="64">
        <v>12</v>
      </c>
      <c r="B17" s="64" t="s">
        <v>1947</v>
      </c>
      <c r="C17" s="64" t="s">
        <v>1969</v>
      </c>
      <c r="D17" s="64">
        <v>2060499</v>
      </c>
      <c r="E17" s="64">
        <v>82</v>
      </c>
      <c r="F17" s="72" t="s">
        <v>1970</v>
      </c>
      <c r="G17" s="73"/>
    </row>
    <row r="18" ht="20" customHeight="true" spans="1:7">
      <c r="A18" s="64">
        <v>13</v>
      </c>
      <c r="B18" s="64" t="s">
        <v>1947</v>
      </c>
      <c r="C18" s="64" t="s">
        <v>1971</v>
      </c>
      <c r="D18" s="64">
        <v>2050201</v>
      </c>
      <c r="E18" s="64">
        <v>1095</v>
      </c>
      <c r="F18" s="72" t="s">
        <v>1972</v>
      </c>
      <c r="G18" s="73"/>
    </row>
    <row r="19" ht="20" customHeight="true" spans="1:7">
      <c r="A19" s="64">
        <v>14</v>
      </c>
      <c r="B19" s="64" t="s">
        <v>1947</v>
      </c>
      <c r="C19" s="64" t="s">
        <v>1973</v>
      </c>
      <c r="D19" s="64">
        <v>20503</v>
      </c>
      <c r="E19" s="64">
        <v>2914</v>
      </c>
      <c r="F19" s="72" t="s">
        <v>1974</v>
      </c>
      <c r="G19" s="73"/>
    </row>
    <row r="20" ht="20" customHeight="true" spans="1:7">
      <c r="A20" s="64">
        <v>15</v>
      </c>
      <c r="B20" s="64" t="s">
        <v>1947</v>
      </c>
      <c r="C20" s="64" t="s">
        <v>1975</v>
      </c>
      <c r="D20" s="64">
        <v>2050302</v>
      </c>
      <c r="E20" s="64">
        <v>536</v>
      </c>
      <c r="F20" s="72" t="s">
        <v>1976</v>
      </c>
      <c r="G20" s="73"/>
    </row>
    <row r="21" ht="20" customHeight="true" spans="1:7">
      <c r="A21" s="64">
        <v>16</v>
      </c>
      <c r="B21" s="64" t="s">
        <v>1947</v>
      </c>
      <c r="C21" s="64" t="s">
        <v>1977</v>
      </c>
      <c r="D21" s="64">
        <v>20502</v>
      </c>
      <c r="E21" s="64">
        <v>2700</v>
      </c>
      <c r="F21" s="72" t="s">
        <v>1978</v>
      </c>
      <c r="G21" s="73"/>
    </row>
    <row r="22" ht="20" customHeight="true" spans="1:7">
      <c r="A22" s="64">
        <v>17</v>
      </c>
      <c r="B22" s="64" t="s">
        <v>1947</v>
      </c>
      <c r="C22" s="64" t="s">
        <v>1977</v>
      </c>
      <c r="D22" s="64">
        <v>20502</v>
      </c>
      <c r="E22" s="64">
        <v>298.138</v>
      </c>
      <c r="F22" s="72" t="s">
        <v>1978</v>
      </c>
      <c r="G22" s="73"/>
    </row>
    <row r="23" s="50" customFormat="true" ht="20" customHeight="true" spans="1:7">
      <c r="A23" s="64">
        <v>18</v>
      </c>
      <c r="B23" s="64" t="s">
        <v>1947</v>
      </c>
      <c r="C23" s="64" t="s">
        <v>1977</v>
      </c>
      <c r="D23" s="64">
        <v>2050701</v>
      </c>
      <c r="E23" s="64">
        <v>158</v>
      </c>
      <c r="F23" s="72" t="s">
        <v>1978</v>
      </c>
      <c r="G23" s="73"/>
    </row>
    <row r="24" s="50" customFormat="true" ht="20" customHeight="true" spans="1:7">
      <c r="A24" s="64">
        <v>19</v>
      </c>
      <c r="B24" s="64" t="s">
        <v>1947</v>
      </c>
      <c r="C24" s="64" t="s">
        <v>1977</v>
      </c>
      <c r="D24" s="64">
        <v>2050204</v>
      </c>
      <c r="E24" s="64">
        <v>752</v>
      </c>
      <c r="F24" s="72" t="s">
        <v>1978</v>
      </c>
      <c r="G24" s="73"/>
    </row>
    <row r="25" s="50" customFormat="true" ht="20" customHeight="true" spans="1:7">
      <c r="A25" s="64">
        <v>20</v>
      </c>
      <c r="B25" s="64" t="s">
        <v>1947</v>
      </c>
      <c r="C25" s="64" t="s">
        <v>1977</v>
      </c>
      <c r="D25" s="64">
        <v>2050204</v>
      </c>
      <c r="E25" s="64">
        <v>1164</v>
      </c>
      <c r="F25" s="72" t="s">
        <v>1978</v>
      </c>
      <c r="G25" s="73"/>
    </row>
    <row r="26" s="50" customFormat="true" ht="20" customHeight="true" spans="1:7">
      <c r="A26" s="64">
        <v>21</v>
      </c>
      <c r="B26" s="64" t="s">
        <v>1947</v>
      </c>
      <c r="C26" s="64" t="s">
        <v>1977</v>
      </c>
      <c r="D26" s="64">
        <v>205</v>
      </c>
      <c r="E26" s="64">
        <v>100</v>
      </c>
      <c r="F26" s="72" t="s">
        <v>1978</v>
      </c>
      <c r="G26" s="73"/>
    </row>
    <row r="27" s="50" customFormat="true" ht="20" customHeight="true" spans="1:7">
      <c r="A27" s="64">
        <v>22</v>
      </c>
      <c r="B27" s="64" t="s">
        <v>1947</v>
      </c>
      <c r="C27" s="64" t="s">
        <v>1977</v>
      </c>
      <c r="D27" s="64">
        <v>205</v>
      </c>
      <c r="E27" s="64">
        <v>5</v>
      </c>
      <c r="F27" s="72" t="s">
        <v>1978</v>
      </c>
      <c r="G27" s="73"/>
    </row>
    <row r="28" s="50" customFormat="true" ht="20" customHeight="true" spans="1:7">
      <c r="A28" s="64">
        <v>23</v>
      </c>
      <c r="B28" s="64" t="s">
        <v>1947</v>
      </c>
      <c r="C28" s="64" t="s">
        <v>1977</v>
      </c>
      <c r="D28" s="64">
        <v>205</v>
      </c>
      <c r="E28" s="64">
        <v>140</v>
      </c>
      <c r="F28" s="72" t="s">
        <v>1978</v>
      </c>
      <c r="G28" s="73"/>
    </row>
    <row r="29" s="50" customFormat="true" ht="20" customHeight="true" spans="1:7">
      <c r="A29" s="64">
        <v>24</v>
      </c>
      <c r="B29" s="64" t="s">
        <v>1947</v>
      </c>
      <c r="C29" s="64" t="s">
        <v>1977</v>
      </c>
      <c r="D29" s="64">
        <v>205</v>
      </c>
      <c r="E29" s="64">
        <v>300</v>
      </c>
      <c r="F29" s="72" t="s">
        <v>1978</v>
      </c>
      <c r="G29" s="73"/>
    </row>
    <row r="30" s="51" customFormat="true" ht="20" customHeight="true" spans="1:7">
      <c r="A30" s="64">
        <v>25</v>
      </c>
      <c r="B30" s="64" t="s">
        <v>1947</v>
      </c>
      <c r="C30" s="64" t="s">
        <v>1977</v>
      </c>
      <c r="D30" s="64">
        <v>205</v>
      </c>
      <c r="E30" s="64">
        <v>255</v>
      </c>
      <c r="F30" s="72" t="s">
        <v>1978</v>
      </c>
      <c r="G30" s="74"/>
    </row>
    <row r="31" s="51" customFormat="true" ht="20" customHeight="true" spans="1:7">
      <c r="A31" s="64">
        <v>26</v>
      </c>
      <c r="B31" s="64" t="s">
        <v>1947</v>
      </c>
      <c r="C31" s="64" t="s">
        <v>1977</v>
      </c>
      <c r="D31" s="64">
        <v>205</v>
      </c>
      <c r="E31" s="64">
        <v>144</v>
      </c>
      <c r="F31" s="72" t="s">
        <v>1978</v>
      </c>
      <c r="G31" s="74"/>
    </row>
    <row r="32" s="51" customFormat="true" ht="20" customHeight="true" spans="1:7">
      <c r="A32" s="64">
        <v>27</v>
      </c>
      <c r="B32" s="64" t="s">
        <v>1947</v>
      </c>
      <c r="C32" s="64" t="s">
        <v>1979</v>
      </c>
      <c r="D32" s="64">
        <v>207</v>
      </c>
      <c r="E32" s="64">
        <v>120</v>
      </c>
      <c r="F32" s="72" t="s">
        <v>1980</v>
      </c>
      <c r="G32" s="74"/>
    </row>
    <row r="33" s="51" customFormat="true" ht="20" customHeight="true" spans="1:7">
      <c r="A33" s="64">
        <v>28</v>
      </c>
      <c r="B33" s="64" t="s">
        <v>1947</v>
      </c>
      <c r="C33" s="64" t="s">
        <v>1981</v>
      </c>
      <c r="D33" s="64">
        <v>2070807</v>
      </c>
      <c r="E33" s="64">
        <v>9</v>
      </c>
      <c r="F33" s="72" t="s">
        <v>1982</v>
      </c>
      <c r="G33" s="74"/>
    </row>
    <row r="34" s="51" customFormat="true" ht="25.5" spans="1:7">
      <c r="A34" s="64">
        <v>29</v>
      </c>
      <c r="B34" s="64" t="s">
        <v>1950</v>
      </c>
      <c r="C34" s="64" t="s">
        <v>1983</v>
      </c>
      <c r="D34" s="64">
        <v>20402</v>
      </c>
      <c r="E34" s="64">
        <v>1802.75</v>
      </c>
      <c r="F34" s="72" t="s">
        <v>1984</v>
      </c>
      <c r="G34" s="74"/>
    </row>
    <row r="35" s="51" customFormat="true" ht="12.75" spans="1:7">
      <c r="A35" s="64">
        <v>30</v>
      </c>
      <c r="B35" s="64" t="s">
        <v>1950</v>
      </c>
      <c r="C35" s="64" t="s">
        <v>1985</v>
      </c>
      <c r="D35" s="64">
        <v>2010505</v>
      </c>
      <c r="E35" s="64">
        <v>2.8</v>
      </c>
      <c r="F35" s="72" t="s">
        <v>1986</v>
      </c>
      <c r="G35" s="74"/>
    </row>
    <row r="36" s="51" customFormat="true" ht="25.5" spans="1:7">
      <c r="A36" s="64">
        <v>31</v>
      </c>
      <c r="B36" s="64" t="s">
        <v>1950</v>
      </c>
      <c r="C36" s="64" t="s">
        <v>1987</v>
      </c>
      <c r="D36" s="64">
        <v>2012902</v>
      </c>
      <c r="E36" s="64">
        <v>2.4</v>
      </c>
      <c r="F36" s="72" t="s">
        <v>1988</v>
      </c>
      <c r="G36" s="74"/>
    </row>
    <row r="37" s="51" customFormat="true" ht="25.5" spans="1:7">
      <c r="A37" s="64">
        <v>32</v>
      </c>
      <c r="B37" s="64" t="s">
        <v>1950</v>
      </c>
      <c r="C37" s="64" t="s">
        <v>1987</v>
      </c>
      <c r="D37" s="64">
        <v>2012902</v>
      </c>
      <c r="E37" s="64">
        <v>35</v>
      </c>
      <c r="F37" s="72" t="s">
        <v>1988</v>
      </c>
      <c r="G37" s="74"/>
    </row>
    <row r="38" s="51" customFormat="true" ht="25.5" spans="1:7">
      <c r="A38" s="64">
        <v>33</v>
      </c>
      <c r="B38" s="64" t="s">
        <v>1950</v>
      </c>
      <c r="C38" s="64" t="s">
        <v>1989</v>
      </c>
      <c r="D38" s="64">
        <v>2012902</v>
      </c>
      <c r="E38" s="64">
        <v>6.23</v>
      </c>
      <c r="F38" s="72" t="s">
        <v>1990</v>
      </c>
      <c r="G38" s="74"/>
    </row>
    <row r="39" s="51" customFormat="true" ht="25.5" spans="1:7">
      <c r="A39" s="64">
        <v>34</v>
      </c>
      <c r="B39" s="64" t="s">
        <v>1950</v>
      </c>
      <c r="C39" s="64" t="s">
        <v>1989</v>
      </c>
      <c r="D39" s="64">
        <v>2012902</v>
      </c>
      <c r="E39" s="64">
        <v>7.8</v>
      </c>
      <c r="F39" s="72" t="s">
        <v>1990</v>
      </c>
      <c r="G39" s="74"/>
    </row>
    <row r="40" s="51" customFormat="true" ht="19" customHeight="true" spans="1:7">
      <c r="A40" s="64">
        <v>35</v>
      </c>
      <c r="B40" s="64" t="s">
        <v>1950</v>
      </c>
      <c r="C40" s="64" t="s">
        <v>1991</v>
      </c>
      <c r="D40" s="64">
        <v>2013404</v>
      </c>
      <c r="E40" s="64">
        <v>25</v>
      </c>
      <c r="F40" s="72" t="s">
        <v>1992</v>
      </c>
      <c r="G40" s="74"/>
    </row>
    <row r="41" s="51" customFormat="true" ht="19" customHeight="true" spans="1:7">
      <c r="A41" s="64">
        <v>36</v>
      </c>
      <c r="B41" s="64" t="s">
        <v>1950</v>
      </c>
      <c r="C41" s="64" t="s">
        <v>1993</v>
      </c>
      <c r="D41" s="64">
        <v>2013602</v>
      </c>
      <c r="E41" s="64">
        <v>5</v>
      </c>
      <c r="F41" s="72" t="s">
        <v>1994</v>
      </c>
      <c r="G41" s="74"/>
    </row>
    <row r="42" s="51" customFormat="true" ht="19" customHeight="true" spans="1:7">
      <c r="A42" s="64">
        <v>37</v>
      </c>
      <c r="B42" s="64" t="s">
        <v>1950</v>
      </c>
      <c r="C42" s="64" t="s">
        <v>1995</v>
      </c>
      <c r="D42" s="64">
        <v>2013816</v>
      </c>
      <c r="E42" s="64">
        <v>18</v>
      </c>
      <c r="F42" s="72" t="s">
        <v>1996</v>
      </c>
      <c r="G42" s="75"/>
    </row>
    <row r="43" s="51" customFormat="true" ht="19" customHeight="true" spans="1:7">
      <c r="A43" s="64">
        <v>38</v>
      </c>
      <c r="B43" s="64" t="s">
        <v>1950</v>
      </c>
      <c r="C43" s="64" t="s">
        <v>1995</v>
      </c>
      <c r="D43" s="64">
        <v>2013812</v>
      </c>
      <c r="E43" s="64">
        <v>18.2</v>
      </c>
      <c r="F43" s="72" t="s">
        <v>1996</v>
      </c>
      <c r="G43" s="75"/>
    </row>
    <row r="44" s="51" customFormat="true" ht="20" customHeight="true" spans="1:7">
      <c r="A44" s="64">
        <v>39</v>
      </c>
      <c r="B44" s="64" t="s">
        <v>1947</v>
      </c>
      <c r="C44" s="64" t="s">
        <v>1997</v>
      </c>
      <c r="D44" s="64">
        <v>2070199</v>
      </c>
      <c r="E44" s="64">
        <v>50</v>
      </c>
      <c r="F44" s="72" t="s">
        <v>1998</v>
      </c>
      <c r="G44" s="75"/>
    </row>
    <row r="45" s="51" customFormat="true" ht="20" customHeight="true" spans="1:7">
      <c r="A45" s="64">
        <v>40</v>
      </c>
      <c r="B45" s="64" t="s">
        <v>1947</v>
      </c>
      <c r="C45" s="64" t="s">
        <v>1997</v>
      </c>
      <c r="D45" s="64">
        <v>2070199</v>
      </c>
      <c r="E45" s="64">
        <v>7</v>
      </c>
      <c r="F45" s="72" t="s">
        <v>1998</v>
      </c>
      <c r="G45" s="76"/>
    </row>
    <row r="46" s="51" customFormat="true" ht="20" customHeight="true" spans="1:7">
      <c r="A46" s="64">
        <v>41</v>
      </c>
      <c r="B46" s="64" t="s">
        <v>1999</v>
      </c>
      <c r="C46" s="64" t="s">
        <v>2000</v>
      </c>
      <c r="D46" s="64">
        <v>2140112</v>
      </c>
      <c r="E46" s="64">
        <v>678</v>
      </c>
      <c r="F46" s="72" t="s">
        <v>2001</v>
      </c>
      <c r="G46" s="76"/>
    </row>
    <row r="47" s="51" customFormat="true" ht="20" customHeight="true" spans="1:7">
      <c r="A47" s="64">
        <v>42</v>
      </c>
      <c r="B47" s="64" t="s">
        <v>1999</v>
      </c>
      <c r="C47" s="64" t="s">
        <v>2002</v>
      </c>
      <c r="D47" s="64">
        <v>2111103</v>
      </c>
      <c r="E47" s="64">
        <v>210</v>
      </c>
      <c r="F47" s="72" t="s">
        <v>2003</v>
      </c>
      <c r="G47" s="76"/>
    </row>
    <row r="48" s="51" customFormat="true" ht="20" customHeight="true" spans="1:7">
      <c r="A48" s="64">
        <v>43</v>
      </c>
      <c r="B48" s="64" t="s">
        <v>1999</v>
      </c>
      <c r="C48" s="64" t="s">
        <v>2004</v>
      </c>
      <c r="D48" s="64">
        <v>2111201</v>
      </c>
      <c r="E48" s="64">
        <v>418</v>
      </c>
      <c r="F48" s="72" t="s">
        <v>2005</v>
      </c>
      <c r="G48" s="76"/>
    </row>
    <row r="49" s="51" customFormat="true" ht="20" customHeight="true" spans="1:7">
      <c r="A49" s="64">
        <v>44</v>
      </c>
      <c r="B49" s="64" t="s">
        <v>1999</v>
      </c>
      <c r="C49" s="64" t="s">
        <v>2006</v>
      </c>
      <c r="D49" s="64">
        <v>2160299</v>
      </c>
      <c r="E49" s="64">
        <v>70</v>
      </c>
      <c r="F49" s="72" t="s">
        <v>2007</v>
      </c>
      <c r="G49" s="76"/>
    </row>
    <row r="50" s="51" customFormat="true" ht="20" customHeight="true" spans="1:7">
      <c r="A50" s="64">
        <v>45</v>
      </c>
      <c r="B50" s="64" t="s">
        <v>1999</v>
      </c>
      <c r="C50" s="64" t="s">
        <v>2008</v>
      </c>
      <c r="D50" s="64">
        <v>2150299</v>
      </c>
      <c r="E50" s="64">
        <v>454.5</v>
      </c>
      <c r="F50" s="72" t="s">
        <v>2009</v>
      </c>
      <c r="G50" s="76"/>
    </row>
    <row r="51" s="51" customFormat="true" ht="20" customHeight="true" spans="1:7">
      <c r="A51" s="64">
        <v>46</v>
      </c>
      <c r="B51" s="64" t="s">
        <v>1999</v>
      </c>
      <c r="C51" s="64" t="s">
        <v>2008</v>
      </c>
      <c r="D51" s="64">
        <v>2060405</v>
      </c>
      <c r="E51" s="64">
        <v>90</v>
      </c>
      <c r="F51" s="72" t="s">
        <v>2009</v>
      </c>
      <c r="G51" s="76"/>
    </row>
    <row r="52" ht="20" customHeight="true" spans="1:7">
      <c r="A52" s="64">
        <v>47</v>
      </c>
      <c r="B52" s="64" t="s">
        <v>2010</v>
      </c>
      <c r="C52" s="64" t="s">
        <v>2011</v>
      </c>
      <c r="D52" s="64">
        <v>2130803</v>
      </c>
      <c r="E52" s="64">
        <v>1378</v>
      </c>
      <c r="F52" s="72" t="s">
        <v>2012</v>
      </c>
      <c r="G52" s="76"/>
    </row>
    <row r="53" ht="20" customHeight="true" spans="1:7">
      <c r="A53" s="64">
        <v>48</v>
      </c>
      <c r="B53" s="64" t="s">
        <v>2010</v>
      </c>
      <c r="C53" s="64" t="s">
        <v>2013</v>
      </c>
      <c r="D53" s="64">
        <v>21305</v>
      </c>
      <c r="E53" s="64">
        <v>50</v>
      </c>
      <c r="F53" s="72" t="s">
        <v>2014</v>
      </c>
      <c r="G53" s="76"/>
    </row>
    <row r="54" ht="20" customHeight="true" spans="1:7">
      <c r="A54" s="64">
        <v>49</v>
      </c>
      <c r="B54" s="64" t="s">
        <v>2010</v>
      </c>
      <c r="C54" s="64" t="s">
        <v>2015</v>
      </c>
      <c r="D54" s="64">
        <v>2130306</v>
      </c>
      <c r="E54" s="64">
        <v>2310</v>
      </c>
      <c r="F54" s="72" t="s">
        <v>2016</v>
      </c>
      <c r="G54" s="76"/>
    </row>
    <row r="55" ht="20" customHeight="true" spans="1:7">
      <c r="A55" s="64">
        <v>50</v>
      </c>
      <c r="B55" s="64" t="s">
        <v>2010</v>
      </c>
      <c r="C55" s="64" t="s">
        <v>2017</v>
      </c>
      <c r="D55" s="64">
        <v>2130705</v>
      </c>
      <c r="E55" s="64">
        <v>2304</v>
      </c>
      <c r="F55" s="72" t="s">
        <v>2018</v>
      </c>
      <c r="G55" s="76"/>
    </row>
    <row r="56" ht="20" customHeight="true" spans="1:7">
      <c r="A56" s="64">
        <v>51</v>
      </c>
      <c r="B56" s="64" t="s">
        <v>2010</v>
      </c>
      <c r="C56" s="64" t="s">
        <v>2019</v>
      </c>
      <c r="D56" s="64">
        <v>21301</v>
      </c>
      <c r="E56" s="64">
        <v>3718.83</v>
      </c>
      <c r="F56" s="72" t="s">
        <v>2020</v>
      </c>
      <c r="G56" s="76"/>
    </row>
    <row r="57" ht="20" customHeight="true" spans="1:7">
      <c r="A57" s="64">
        <v>52</v>
      </c>
      <c r="B57" s="64" t="s">
        <v>2010</v>
      </c>
      <c r="C57" s="64" t="s">
        <v>2021</v>
      </c>
      <c r="D57" s="64">
        <v>21303</v>
      </c>
      <c r="E57" s="64">
        <v>270</v>
      </c>
      <c r="F57" s="72" t="s">
        <v>2022</v>
      </c>
      <c r="G57" s="76"/>
    </row>
    <row r="58" ht="20" customHeight="true" spans="1:7">
      <c r="A58" s="64">
        <v>53</v>
      </c>
      <c r="B58" s="64" t="s">
        <v>2010</v>
      </c>
      <c r="C58" s="64" t="s">
        <v>2023</v>
      </c>
      <c r="D58" s="64">
        <v>2130701</v>
      </c>
      <c r="E58" s="64">
        <v>2600</v>
      </c>
      <c r="F58" s="72" t="s">
        <v>2024</v>
      </c>
      <c r="G58" s="76"/>
    </row>
    <row r="59" ht="20" customHeight="true" spans="1:7">
      <c r="A59" s="64">
        <v>54</v>
      </c>
      <c r="B59" s="64" t="s">
        <v>2010</v>
      </c>
      <c r="C59" s="64" t="s">
        <v>2023</v>
      </c>
      <c r="D59" s="64">
        <v>2130706</v>
      </c>
      <c r="E59" s="64">
        <v>1800</v>
      </c>
      <c r="F59" s="72" t="s">
        <v>2024</v>
      </c>
      <c r="G59" s="76"/>
    </row>
    <row r="60" ht="20" customHeight="true" spans="1:7">
      <c r="A60" s="64">
        <v>55</v>
      </c>
      <c r="B60" s="64" t="s">
        <v>2025</v>
      </c>
      <c r="C60" s="64" t="s">
        <v>2026</v>
      </c>
      <c r="D60" s="64">
        <v>211</v>
      </c>
      <c r="E60" s="64">
        <v>930.2</v>
      </c>
      <c r="F60" s="72" t="s">
        <v>2027</v>
      </c>
      <c r="G60" s="76"/>
    </row>
    <row r="61" ht="20" customHeight="true" spans="1:7">
      <c r="A61" s="64">
        <v>56</v>
      </c>
      <c r="B61" s="64" t="s">
        <v>2025</v>
      </c>
      <c r="C61" s="64" t="s">
        <v>2028</v>
      </c>
      <c r="D61" s="64">
        <v>21302</v>
      </c>
      <c r="E61" s="64">
        <v>1323.33</v>
      </c>
      <c r="F61" s="72" t="s">
        <v>2029</v>
      </c>
      <c r="G61" s="76"/>
    </row>
    <row r="62" ht="20" customHeight="true" spans="1:7">
      <c r="A62" s="64">
        <v>57</v>
      </c>
      <c r="B62" s="64" t="s">
        <v>2025</v>
      </c>
      <c r="C62" s="64" t="s">
        <v>2030</v>
      </c>
      <c r="D62" s="64">
        <v>21302</v>
      </c>
      <c r="E62" s="64">
        <v>1107.6</v>
      </c>
      <c r="F62" s="72" t="s">
        <v>2031</v>
      </c>
      <c r="G62" s="76"/>
    </row>
    <row r="63" ht="20" customHeight="true" spans="1:7">
      <c r="A63" s="64">
        <v>58</v>
      </c>
      <c r="B63" s="64" t="s">
        <v>2025</v>
      </c>
      <c r="C63" s="64" t="s">
        <v>2030</v>
      </c>
      <c r="D63" s="64">
        <v>21106</v>
      </c>
      <c r="E63" s="64">
        <v>2.93</v>
      </c>
      <c r="F63" s="72" t="s">
        <v>2031</v>
      </c>
      <c r="G63" s="76"/>
    </row>
    <row r="64" ht="20" customHeight="true" spans="1:7">
      <c r="A64" s="64">
        <v>59</v>
      </c>
      <c r="B64" s="64" t="s">
        <v>2025</v>
      </c>
      <c r="C64" s="64" t="s">
        <v>2032</v>
      </c>
      <c r="D64" s="64">
        <v>2110402</v>
      </c>
      <c r="E64" s="64">
        <v>420</v>
      </c>
      <c r="F64" s="72" t="s">
        <v>2033</v>
      </c>
      <c r="G64" s="76"/>
    </row>
    <row r="65" ht="20" customHeight="true" spans="1:7">
      <c r="A65" s="64">
        <v>60</v>
      </c>
      <c r="B65" s="64" t="s">
        <v>2025</v>
      </c>
      <c r="C65" s="64" t="s">
        <v>2034</v>
      </c>
      <c r="D65" s="64">
        <v>2200106</v>
      </c>
      <c r="E65" s="64">
        <v>1300</v>
      </c>
      <c r="F65" s="72" t="s">
        <v>2035</v>
      </c>
      <c r="G65" s="76"/>
    </row>
    <row r="66" ht="20" customHeight="true" spans="1:7">
      <c r="A66" s="64">
        <v>61</v>
      </c>
      <c r="B66" s="64" t="s">
        <v>2036</v>
      </c>
      <c r="C66" s="64" t="s">
        <v>2037</v>
      </c>
      <c r="D66" s="64">
        <v>2082602</v>
      </c>
      <c r="E66" s="64">
        <v>2494</v>
      </c>
      <c r="F66" s="72" t="s">
        <v>2038</v>
      </c>
      <c r="G66" s="76"/>
    </row>
    <row r="67" ht="20" customHeight="true" spans="1:7">
      <c r="A67" s="64">
        <v>62</v>
      </c>
      <c r="B67" s="64" t="s">
        <v>2036</v>
      </c>
      <c r="C67" s="64" t="s">
        <v>2039</v>
      </c>
      <c r="D67" s="64">
        <v>2080507</v>
      </c>
      <c r="E67" s="64">
        <v>1963</v>
      </c>
      <c r="F67" s="72" t="s">
        <v>2040</v>
      </c>
      <c r="G67" s="76"/>
    </row>
    <row r="68" ht="20" customHeight="true" spans="1:7">
      <c r="A68" s="64">
        <v>63</v>
      </c>
      <c r="B68" s="64" t="s">
        <v>2041</v>
      </c>
      <c r="C68" s="64" t="s">
        <v>2042</v>
      </c>
      <c r="D68" s="64">
        <v>2080199</v>
      </c>
      <c r="E68" s="64">
        <v>1405</v>
      </c>
      <c r="F68" s="72" t="s">
        <v>2043</v>
      </c>
      <c r="G68" s="76"/>
    </row>
    <row r="69" ht="20" customHeight="true" spans="1:7">
      <c r="A69" s="64">
        <v>64</v>
      </c>
      <c r="B69" s="64" t="s">
        <v>2036</v>
      </c>
      <c r="C69" s="64" t="s">
        <v>2044</v>
      </c>
      <c r="D69" s="64">
        <v>2082602</v>
      </c>
      <c r="E69" s="64">
        <v>2361</v>
      </c>
      <c r="F69" s="72" t="s">
        <v>2045</v>
      </c>
      <c r="G69" s="76"/>
    </row>
    <row r="70" ht="20" customHeight="true" spans="1:7">
      <c r="A70" s="64">
        <v>65</v>
      </c>
      <c r="B70" s="64" t="s">
        <v>2041</v>
      </c>
      <c r="C70" s="64" t="s">
        <v>2046</v>
      </c>
      <c r="D70" s="64">
        <v>20809</v>
      </c>
      <c r="E70" s="64">
        <v>68</v>
      </c>
      <c r="F70" s="72" t="s">
        <v>2047</v>
      </c>
      <c r="G70" s="76"/>
    </row>
    <row r="71" ht="20" customHeight="true" spans="1:7">
      <c r="A71" s="64">
        <v>66</v>
      </c>
      <c r="B71" s="64" t="s">
        <v>2041</v>
      </c>
      <c r="C71" s="64" t="s">
        <v>2048</v>
      </c>
      <c r="D71" s="64">
        <v>20807</v>
      </c>
      <c r="E71" s="64">
        <v>3497</v>
      </c>
      <c r="F71" s="72" t="s">
        <v>2049</v>
      </c>
      <c r="G71" s="76"/>
    </row>
    <row r="72" ht="20" customHeight="true" spans="1:7">
      <c r="A72" s="64">
        <v>67</v>
      </c>
      <c r="B72" s="64" t="s">
        <v>2041</v>
      </c>
      <c r="C72" s="64" t="s">
        <v>2050</v>
      </c>
      <c r="D72" s="64">
        <v>2101301</v>
      </c>
      <c r="E72" s="64">
        <v>899</v>
      </c>
      <c r="F72" s="72" t="s">
        <v>2051</v>
      </c>
      <c r="G72" s="76"/>
    </row>
    <row r="73" ht="20" customHeight="true" spans="1:7">
      <c r="A73" s="64">
        <v>68</v>
      </c>
      <c r="B73" s="64" t="s">
        <v>2041</v>
      </c>
      <c r="C73" s="64" t="s">
        <v>2052</v>
      </c>
      <c r="D73" s="64">
        <v>21015</v>
      </c>
      <c r="E73" s="64">
        <v>29</v>
      </c>
      <c r="F73" s="72" t="s">
        <v>2053</v>
      </c>
      <c r="G73" s="76"/>
    </row>
    <row r="74" ht="20" customHeight="true" spans="1:7">
      <c r="A74" s="64">
        <v>69</v>
      </c>
      <c r="B74" s="64" t="s">
        <v>2041</v>
      </c>
      <c r="C74" s="64" t="s">
        <v>2054</v>
      </c>
      <c r="D74" s="64">
        <v>2210105</v>
      </c>
      <c r="E74" s="64">
        <v>99</v>
      </c>
      <c r="F74" s="72" t="s">
        <v>2055</v>
      </c>
      <c r="G74" s="76"/>
    </row>
    <row r="75" ht="20" customHeight="true" spans="1:7">
      <c r="A75" s="64">
        <v>70</v>
      </c>
      <c r="B75" s="64" t="s">
        <v>2041</v>
      </c>
      <c r="C75" s="64" t="s">
        <v>2056</v>
      </c>
      <c r="D75" s="64">
        <v>208</v>
      </c>
      <c r="E75" s="64">
        <v>65.77</v>
      </c>
      <c r="F75" s="72" t="s">
        <v>2057</v>
      </c>
      <c r="G75" s="76"/>
    </row>
    <row r="76" ht="20" customHeight="true" spans="1:7">
      <c r="A76" s="64">
        <v>71</v>
      </c>
      <c r="B76" s="64" t="s">
        <v>2041</v>
      </c>
      <c r="C76" s="64" t="s">
        <v>2058</v>
      </c>
      <c r="D76" s="64">
        <v>2080802</v>
      </c>
      <c r="E76" s="64">
        <v>643.2</v>
      </c>
      <c r="F76" s="72" t="s">
        <v>2059</v>
      </c>
      <c r="G76" s="76"/>
    </row>
    <row r="77" ht="20" customHeight="true" spans="1:7">
      <c r="A77" s="64">
        <v>72</v>
      </c>
      <c r="B77" s="64" t="s">
        <v>2041</v>
      </c>
      <c r="C77" s="64" t="s">
        <v>2058</v>
      </c>
      <c r="D77" s="64">
        <v>2101401</v>
      </c>
      <c r="E77" s="64">
        <v>16</v>
      </c>
      <c r="F77" s="72" t="s">
        <v>2059</v>
      </c>
      <c r="G77" s="76"/>
    </row>
    <row r="78" ht="20" customHeight="true" spans="1:7">
      <c r="A78" s="64">
        <v>73</v>
      </c>
      <c r="B78" s="64" t="s">
        <v>2041</v>
      </c>
      <c r="C78" s="64" t="s">
        <v>2060</v>
      </c>
      <c r="D78" s="64">
        <v>2101302</v>
      </c>
      <c r="E78" s="64">
        <v>39</v>
      </c>
      <c r="F78" s="72" t="s">
        <v>2061</v>
      </c>
      <c r="G78" s="76"/>
    </row>
    <row r="79" ht="20" customHeight="true" spans="1:7">
      <c r="A79" s="64">
        <v>74</v>
      </c>
      <c r="B79" s="64" t="s">
        <v>2041</v>
      </c>
      <c r="C79" s="64" t="s">
        <v>2062</v>
      </c>
      <c r="D79" s="64">
        <v>21006</v>
      </c>
      <c r="E79" s="64">
        <v>23</v>
      </c>
      <c r="F79" s="72" t="s">
        <v>2063</v>
      </c>
      <c r="G79" s="76"/>
    </row>
    <row r="80" ht="20" customHeight="true" spans="1:7">
      <c r="A80" s="64">
        <v>75</v>
      </c>
      <c r="B80" s="64" t="s">
        <v>2041</v>
      </c>
      <c r="C80" s="64" t="s">
        <v>2064</v>
      </c>
      <c r="D80" s="64">
        <v>21003</v>
      </c>
      <c r="E80" s="64">
        <v>231</v>
      </c>
      <c r="F80" s="72" t="s">
        <v>2065</v>
      </c>
      <c r="G80" s="76"/>
    </row>
    <row r="81" ht="20" customHeight="true" spans="1:7">
      <c r="A81" s="64">
        <v>76</v>
      </c>
      <c r="B81" s="64" t="s">
        <v>2041</v>
      </c>
      <c r="C81" s="64" t="s">
        <v>2066</v>
      </c>
      <c r="D81" s="64">
        <v>21002</v>
      </c>
      <c r="E81" s="64">
        <v>210</v>
      </c>
      <c r="F81" s="72" t="s">
        <v>2067</v>
      </c>
      <c r="G81" s="76"/>
    </row>
    <row r="82" ht="20" customHeight="true" spans="1:7">
      <c r="A82" s="64">
        <v>77</v>
      </c>
      <c r="B82" s="64" t="s">
        <v>2041</v>
      </c>
      <c r="C82" s="64" t="s">
        <v>2068</v>
      </c>
      <c r="D82" s="64">
        <v>21004</v>
      </c>
      <c r="E82" s="64">
        <v>1811</v>
      </c>
      <c r="F82" s="72" t="s">
        <v>2069</v>
      </c>
      <c r="G82" s="76"/>
    </row>
    <row r="83" ht="20" customHeight="true" spans="1:7">
      <c r="A83" s="64">
        <v>78</v>
      </c>
      <c r="B83" s="64" t="s">
        <v>2041</v>
      </c>
      <c r="C83" s="64" t="s">
        <v>2070</v>
      </c>
      <c r="D83" s="64">
        <v>21004</v>
      </c>
      <c r="E83" s="64">
        <v>102</v>
      </c>
      <c r="F83" s="72" t="s">
        <v>2071</v>
      </c>
      <c r="G83" s="76"/>
    </row>
    <row r="84" ht="20" customHeight="true" spans="1:7">
      <c r="A84" s="64">
        <v>79</v>
      </c>
      <c r="B84" s="64" t="s">
        <v>2041</v>
      </c>
      <c r="C84" s="64" t="s">
        <v>2072</v>
      </c>
      <c r="D84" s="64">
        <v>20811</v>
      </c>
      <c r="E84" s="64">
        <v>157.8</v>
      </c>
      <c r="F84" s="72" t="s">
        <v>2073</v>
      </c>
      <c r="G84" s="76"/>
    </row>
    <row r="85" ht="20" customHeight="true" spans="1:7">
      <c r="A85" s="64">
        <v>80</v>
      </c>
      <c r="B85" s="64" t="s">
        <v>2041</v>
      </c>
      <c r="C85" s="64" t="s">
        <v>2074</v>
      </c>
      <c r="D85" s="64">
        <v>2081107</v>
      </c>
      <c r="E85" s="64">
        <v>458</v>
      </c>
      <c r="F85" s="72" t="s">
        <v>2075</v>
      </c>
      <c r="G85" s="76"/>
    </row>
    <row r="86" ht="26" customHeight="true" spans="1:7">
      <c r="A86" s="64">
        <v>81</v>
      </c>
      <c r="B86" s="64" t="s">
        <v>2041</v>
      </c>
      <c r="C86" s="64" t="s">
        <v>2076</v>
      </c>
      <c r="D86" s="64">
        <v>21002</v>
      </c>
      <c r="E86" s="64">
        <v>300</v>
      </c>
      <c r="F86" s="72" t="s">
        <v>2077</v>
      </c>
      <c r="G86" s="76"/>
    </row>
    <row r="87" ht="20" customHeight="true" spans="1:7">
      <c r="A87" s="64">
        <v>82</v>
      </c>
      <c r="B87" s="64" t="s">
        <v>2041</v>
      </c>
      <c r="C87" s="64" t="s">
        <v>2078</v>
      </c>
      <c r="D87" s="64">
        <v>21004</v>
      </c>
      <c r="E87" s="64">
        <v>127</v>
      </c>
      <c r="F87" s="72" t="s">
        <v>2079</v>
      </c>
      <c r="G87" s="76"/>
    </row>
    <row r="88" ht="20" customHeight="true" spans="1:7">
      <c r="A88" s="64">
        <v>83</v>
      </c>
      <c r="B88" s="64" t="s">
        <v>2080</v>
      </c>
      <c r="C88" s="64" t="s">
        <v>2081</v>
      </c>
      <c r="D88" s="64">
        <v>22101</v>
      </c>
      <c r="E88" s="64">
        <v>2066</v>
      </c>
      <c r="F88" s="72" t="s">
        <v>2082</v>
      </c>
      <c r="G88" s="76"/>
    </row>
    <row r="89" ht="20" customHeight="true" spans="1:7">
      <c r="A89" s="64">
        <v>84</v>
      </c>
      <c r="B89" s="64" t="s">
        <v>2080</v>
      </c>
      <c r="C89" s="64" t="s">
        <v>2083</v>
      </c>
      <c r="D89" s="64">
        <v>22101</v>
      </c>
      <c r="E89" s="64">
        <v>186</v>
      </c>
      <c r="F89" s="72" t="s">
        <v>2084</v>
      </c>
      <c r="G89" s="76"/>
    </row>
    <row r="90" ht="20" customHeight="true" spans="1:7">
      <c r="A90" s="64">
        <v>85</v>
      </c>
      <c r="B90" s="64" t="s">
        <v>2085</v>
      </c>
      <c r="C90" s="64" t="s">
        <v>2086</v>
      </c>
      <c r="D90" s="64">
        <v>2130804</v>
      </c>
      <c r="E90" s="64">
        <v>852</v>
      </c>
      <c r="F90" s="72" t="s">
        <v>2087</v>
      </c>
      <c r="G90" s="76"/>
    </row>
  </sheetData>
  <mergeCells count="4">
    <mergeCell ref="A1:D1"/>
    <mergeCell ref="A2:G2"/>
    <mergeCell ref="F3:G3"/>
    <mergeCell ref="C5:D5"/>
  </mergeCells>
  <printOptions horizontalCentered="true"/>
  <pageMargins left="0.432638888888889" right="0.393055555555556" top="0.904861111111111" bottom="0.786805555555556" header="0.5" footer="0.5"/>
  <pageSetup paperSize="9"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tabSelected="1" workbookViewId="0">
      <selection activeCell="S17" sqref="S17"/>
    </sheetView>
  </sheetViews>
  <sheetFormatPr defaultColWidth="8.89166666666667" defaultRowHeight="16.5"/>
  <cols>
    <col min="1" max="12" width="8.89166666666667" style="2"/>
    <col min="13" max="18" width="8.89166666666667" style="32"/>
    <col min="19" max="16384" width="8.89166666666667" style="2"/>
  </cols>
  <sheetData>
    <row r="1" ht="79" customHeight="true" spans="1:18">
      <c r="A1" s="33" t="s">
        <v>2088</v>
      </c>
      <c r="B1" s="34"/>
      <c r="C1" s="34"/>
      <c r="D1" s="34"/>
      <c r="E1" s="34"/>
      <c r="F1" s="34"/>
      <c r="G1" s="34"/>
      <c r="H1" s="34"/>
      <c r="I1" s="34"/>
      <c r="J1" s="34"/>
      <c r="K1" s="34"/>
      <c r="L1" s="34"/>
      <c r="M1" s="42"/>
      <c r="N1" s="42"/>
      <c r="O1" s="42"/>
      <c r="P1" s="42"/>
      <c r="Q1" s="42"/>
      <c r="R1" s="42"/>
    </row>
    <row r="2" ht="20.25" spans="1:18">
      <c r="A2" s="35" t="s">
        <v>2089</v>
      </c>
      <c r="B2" s="36"/>
      <c r="C2" s="36"/>
      <c r="D2" s="36"/>
      <c r="E2" s="36"/>
      <c r="F2" s="36"/>
      <c r="G2" s="36"/>
      <c r="H2" s="36"/>
      <c r="I2" s="36"/>
      <c r="J2" s="36"/>
      <c r="K2" s="36"/>
      <c r="L2" s="36"/>
      <c r="M2" s="43"/>
      <c r="N2" s="43"/>
      <c r="O2" s="43"/>
      <c r="P2" s="43"/>
      <c r="Q2" s="43"/>
      <c r="R2" s="43"/>
    </row>
    <row r="3" ht="15.9" customHeight="true" spans="1:18">
      <c r="A3" s="37" t="s">
        <v>10</v>
      </c>
      <c r="B3" s="38"/>
      <c r="C3" s="38"/>
      <c r="D3" s="38"/>
      <c r="E3" s="38"/>
      <c r="F3" s="38"/>
      <c r="G3" s="37" t="s">
        <v>2090</v>
      </c>
      <c r="H3" s="38"/>
      <c r="I3" s="38"/>
      <c r="J3" s="38"/>
      <c r="K3" s="38"/>
      <c r="L3" s="38"/>
      <c r="M3" s="44" t="s">
        <v>7</v>
      </c>
      <c r="N3" s="45"/>
      <c r="O3" s="45"/>
      <c r="P3" s="45"/>
      <c r="Q3" s="45"/>
      <c r="R3" s="45"/>
    </row>
    <row r="4" ht="15.9" customHeight="true" spans="1:18">
      <c r="A4" s="37" t="s">
        <v>85</v>
      </c>
      <c r="B4" s="37" t="s">
        <v>2091</v>
      </c>
      <c r="C4" s="37" t="s">
        <v>2092</v>
      </c>
      <c r="D4" s="38"/>
      <c r="E4" s="38"/>
      <c r="F4" s="37" t="s">
        <v>2093</v>
      </c>
      <c r="G4" s="37" t="s">
        <v>85</v>
      </c>
      <c r="H4" s="37" t="s">
        <v>2091</v>
      </c>
      <c r="I4" s="37" t="s">
        <v>2092</v>
      </c>
      <c r="J4" s="38"/>
      <c r="K4" s="38"/>
      <c r="L4" s="37" t="s">
        <v>2093</v>
      </c>
      <c r="M4" s="44" t="s">
        <v>85</v>
      </c>
      <c r="N4" s="44" t="s">
        <v>2091</v>
      </c>
      <c r="O4" s="44" t="s">
        <v>2092</v>
      </c>
      <c r="P4" s="45"/>
      <c r="Q4" s="45"/>
      <c r="R4" s="44" t="s">
        <v>2093</v>
      </c>
    </row>
    <row r="5" ht="28.5" spans="1:18">
      <c r="A5" s="38"/>
      <c r="B5" s="38"/>
      <c r="C5" s="37" t="s">
        <v>897</v>
      </c>
      <c r="D5" s="37" t="s">
        <v>2094</v>
      </c>
      <c r="E5" s="37" t="s">
        <v>2095</v>
      </c>
      <c r="F5" s="38"/>
      <c r="G5" s="38"/>
      <c r="H5" s="38"/>
      <c r="I5" s="37" t="s">
        <v>897</v>
      </c>
      <c r="J5" s="37" t="s">
        <v>2094</v>
      </c>
      <c r="K5" s="37" t="s">
        <v>2095</v>
      </c>
      <c r="L5" s="38"/>
      <c r="M5" s="45"/>
      <c r="N5" s="45"/>
      <c r="O5" s="44" t="s">
        <v>897</v>
      </c>
      <c r="P5" s="44" t="s">
        <v>2094</v>
      </c>
      <c r="Q5" s="44" t="s">
        <v>2095</v>
      </c>
      <c r="R5" s="45"/>
    </row>
    <row r="6" ht="15.75" spans="1:18">
      <c r="A6" s="39">
        <v>652</v>
      </c>
      <c r="B6" s="39">
        <v>7</v>
      </c>
      <c r="C6" s="39">
        <v>578</v>
      </c>
      <c r="D6" s="39"/>
      <c r="E6" s="39">
        <v>578</v>
      </c>
      <c r="F6" s="39">
        <v>67</v>
      </c>
      <c r="G6" s="39">
        <v>0</v>
      </c>
      <c r="H6" s="39"/>
      <c r="I6" s="39">
        <v>0</v>
      </c>
      <c r="J6" s="39"/>
      <c r="K6" s="39"/>
      <c r="L6" s="39"/>
      <c r="M6" s="46">
        <f>N6+O6+R6</f>
        <v>805.53</v>
      </c>
      <c r="N6" s="46">
        <v>7</v>
      </c>
      <c r="O6" s="46">
        <f>P6+Q6</f>
        <v>756</v>
      </c>
      <c r="P6" s="46">
        <v>60</v>
      </c>
      <c r="Q6" s="46">
        <v>696</v>
      </c>
      <c r="R6" s="46">
        <v>42.53</v>
      </c>
    </row>
    <row r="7" ht="15.75" spans="1:18">
      <c r="A7" s="39"/>
      <c r="B7" s="39"/>
      <c r="C7" s="39"/>
      <c r="D7" s="39"/>
      <c r="E7" s="39"/>
      <c r="F7" s="39"/>
      <c r="G7" s="39"/>
      <c r="H7" s="39"/>
      <c r="I7" s="39"/>
      <c r="J7" s="39"/>
      <c r="K7" s="39"/>
      <c r="L7" s="39"/>
      <c r="M7" s="46"/>
      <c r="N7" s="46"/>
      <c r="O7" s="46"/>
      <c r="P7" s="46"/>
      <c r="Q7" s="46"/>
      <c r="R7" s="46"/>
    </row>
    <row r="8" ht="15.75" spans="1:18">
      <c r="A8" s="39"/>
      <c r="B8" s="39"/>
      <c r="C8" s="39"/>
      <c r="D8" s="39"/>
      <c r="E8" s="39"/>
      <c r="F8" s="39"/>
      <c r="G8" s="39"/>
      <c r="H8" s="39"/>
      <c r="I8" s="39"/>
      <c r="J8" s="39"/>
      <c r="K8" s="39"/>
      <c r="L8" s="39"/>
      <c r="M8" s="46"/>
      <c r="N8" s="46"/>
      <c r="O8" s="46"/>
      <c r="P8" s="46"/>
      <c r="Q8" s="46"/>
      <c r="R8" s="46"/>
    </row>
    <row r="9" ht="15.75" spans="1:18">
      <c r="A9" s="39"/>
      <c r="B9" s="39"/>
      <c r="C9" s="39"/>
      <c r="D9" s="39"/>
      <c r="E9" s="39"/>
      <c r="F9" s="39"/>
      <c r="G9" s="39"/>
      <c r="H9" s="39"/>
      <c r="I9" s="39"/>
      <c r="J9" s="39"/>
      <c r="K9" s="39"/>
      <c r="L9" s="39"/>
      <c r="M9" s="46"/>
      <c r="N9" s="46"/>
      <c r="O9" s="46"/>
      <c r="P9" s="46"/>
      <c r="Q9" s="46"/>
      <c r="R9" s="46"/>
    </row>
    <row r="10" ht="15.75" spans="1:18">
      <c r="A10" s="39"/>
      <c r="B10" s="39"/>
      <c r="C10" s="39"/>
      <c r="D10" s="39"/>
      <c r="E10" s="39"/>
      <c r="F10" s="39"/>
      <c r="G10" s="39"/>
      <c r="H10" s="39"/>
      <c r="I10" s="39"/>
      <c r="J10" s="39"/>
      <c r="K10" s="39"/>
      <c r="L10" s="39"/>
      <c r="M10" s="46"/>
      <c r="N10" s="46"/>
      <c r="O10" s="46"/>
      <c r="P10" s="46"/>
      <c r="Q10" s="46"/>
      <c r="R10" s="46"/>
    </row>
    <row r="11" ht="14.25" spans="1:18">
      <c r="A11" s="40"/>
      <c r="B11" s="40"/>
      <c r="C11" s="40"/>
      <c r="D11" s="40"/>
      <c r="E11" s="40"/>
      <c r="F11" s="40"/>
      <c r="G11" s="40"/>
      <c r="H11" s="40"/>
      <c r="I11" s="40"/>
      <c r="J11" s="40"/>
      <c r="K11" s="40"/>
      <c r="L11" s="40"/>
      <c r="M11" s="47"/>
      <c r="N11" s="47"/>
      <c r="O11" s="47"/>
      <c r="P11" s="47"/>
      <c r="Q11" s="47"/>
      <c r="R11" s="47"/>
    </row>
    <row r="12" spans="1:18">
      <c r="A12" s="41"/>
      <c r="B12" s="41"/>
      <c r="C12" s="41"/>
      <c r="D12" s="41"/>
      <c r="E12" s="41"/>
      <c r="F12" s="41"/>
      <c r="G12" s="41"/>
      <c r="H12" s="41"/>
      <c r="I12" s="41"/>
      <c r="J12" s="41"/>
      <c r="K12" s="41"/>
      <c r="L12" s="41"/>
      <c r="M12" s="48"/>
      <c r="N12" s="48"/>
      <c r="O12" s="48"/>
      <c r="P12" s="48"/>
      <c r="Q12" s="48"/>
      <c r="R12" s="48"/>
    </row>
  </sheetData>
  <mergeCells count="17">
    <mergeCell ref="A1:R1"/>
    <mergeCell ref="A2:R2"/>
    <mergeCell ref="A3:F3"/>
    <mergeCell ref="G3:L3"/>
    <mergeCell ref="M3:R3"/>
    <mergeCell ref="C4:E4"/>
    <mergeCell ref="I4:K4"/>
    <mergeCell ref="O4:Q4"/>
    <mergeCell ref="A4:A5"/>
    <mergeCell ref="B4:B5"/>
    <mergeCell ref="F4:F5"/>
    <mergeCell ref="G4:G5"/>
    <mergeCell ref="H4:H5"/>
    <mergeCell ref="L4:L5"/>
    <mergeCell ref="M4:M5"/>
    <mergeCell ref="N4:N5"/>
    <mergeCell ref="R4:R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6"/>
  <sheetViews>
    <sheetView workbookViewId="0">
      <selection activeCell="B10" sqref="B10"/>
    </sheetView>
  </sheetViews>
  <sheetFormatPr defaultColWidth="10" defaultRowHeight="15.75" outlineLevelRow="5" outlineLevelCol="1"/>
  <cols>
    <col min="1" max="1" width="35.775" style="23" customWidth="true"/>
    <col min="2" max="2" width="52.775" style="23" customWidth="true"/>
    <col min="3" max="254" width="10" style="23"/>
    <col min="255" max="16384" width="10" style="24"/>
  </cols>
  <sheetData>
    <row r="2" s="23" customFormat="true" ht="46.5" customHeight="true" spans="1:2">
      <c r="A2" s="25" t="s">
        <v>2096</v>
      </c>
      <c r="B2" s="25"/>
    </row>
    <row r="3" s="23" customFormat="true" ht="22.5" customHeight="true" spans="1:2">
      <c r="A3" s="26"/>
      <c r="B3" s="27" t="s">
        <v>2</v>
      </c>
    </row>
    <row r="4" s="23" customFormat="true" ht="36.75" customHeight="true" spans="1:2">
      <c r="A4" s="28" t="s">
        <v>2097</v>
      </c>
      <c r="B4" s="29" t="s">
        <v>2098</v>
      </c>
    </row>
    <row r="5" s="23" customFormat="true" ht="36.75" customHeight="true" spans="1:2">
      <c r="A5" s="30" t="s">
        <v>2099</v>
      </c>
      <c r="B5" s="31">
        <v>415243</v>
      </c>
    </row>
    <row r="6" s="23" customFormat="true" ht="36.75" customHeight="true" spans="1:2">
      <c r="A6" s="30" t="s">
        <v>2100</v>
      </c>
      <c r="B6" s="31">
        <v>367499</v>
      </c>
    </row>
  </sheetData>
  <mergeCells count="1">
    <mergeCell ref="A2:B2"/>
  </mergeCells>
  <pageMargins left="0.75" right="0.75" top="1" bottom="1" header="0.51" footer="0.5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2"/>
  <sheetViews>
    <sheetView workbookViewId="0">
      <selection activeCell="F10" sqref="F10"/>
    </sheetView>
  </sheetViews>
  <sheetFormatPr defaultColWidth="7.99166666666667" defaultRowHeight="12.75" customHeight="true" outlineLevelCol="5"/>
  <cols>
    <col min="1" max="1" width="4" style="3" customWidth="true"/>
    <col min="2" max="2" width="15.125" style="4" customWidth="true"/>
    <col min="3" max="3" width="27.375" style="5" customWidth="true"/>
    <col min="4" max="4" width="9.875" style="3" customWidth="true"/>
    <col min="5" max="5" width="40.3666666666667" style="6" customWidth="true"/>
    <col min="6" max="6" width="40.3666666666667" style="1" customWidth="true"/>
    <col min="7" max="16384" width="7.99166666666667" style="2"/>
  </cols>
  <sheetData>
    <row r="1" ht="30.95" customHeight="true" spans="1:6">
      <c r="A1" s="7" t="s">
        <v>2101</v>
      </c>
      <c r="B1" s="7"/>
      <c r="C1" s="7"/>
      <c r="D1" s="7"/>
      <c r="E1" s="7"/>
      <c r="F1" s="7"/>
    </row>
    <row r="2" ht="18" customHeight="true" spans="1:6">
      <c r="A2" s="8"/>
      <c r="B2" s="7"/>
      <c r="C2" s="7"/>
      <c r="D2" s="8"/>
      <c r="E2" s="19"/>
      <c r="F2" s="20" t="s">
        <v>2</v>
      </c>
    </row>
    <row r="3" s="1" customFormat="true" ht="39.75" customHeight="true" spans="1:6">
      <c r="A3" s="9" t="s">
        <v>2102</v>
      </c>
      <c r="B3" s="9" t="s">
        <v>1525</v>
      </c>
      <c r="C3" s="9" t="s">
        <v>1945</v>
      </c>
      <c r="D3" s="10" t="s">
        <v>2103</v>
      </c>
      <c r="E3" s="10" t="s">
        <v>2104</v>
      </c>
      <c r="F3" s="9" t="s">
        <v>2105</v>
      </c>
    </row>
    <row r="4" s="1" customFormat="true" ht="21" customHeight="true" spans="1:6">
      <c r="A4" s="11" t="s">
        <v>2106</v>
      </c>
      <c r="B4" s="12"/>
      <c r="C4" s="13"/>
      <c r="D4" s="9">
        <f>SUM(D5:D82)</f>
        <v>34487.62</v>
      </c>
      <c r="E4" s="9"/>
      <c r="F4" s="9"/>
    </row>
    <row r="5" s="1" customFormat="true" ht="41" customHeight="true" spans="1:6">
      <c r="A5" s="14">
        <v>1</v>
      </c>
      <c r="B5" s="9" t="s">
        <v>2107</v>
      </c>
      <c r="C5" s="15" t="s">
        <v>2108</v>
      </c>
      <c r="D5" s="14">
        <v>100</v>
      </c>
      <c r="E5" s="15" t="s">
        <v>2109</v>
      </c>
      <c r="F5" s="21" t="s">
        <v>2110</v>
      </c>
    </row>
    <row r="6" s="1" customFormat="true" ht="43.5" customHeight="true" spans="1:6">
      <c r="A6" s="14">
        <v>2</v>
      </c>
      <c r="B6" s="9"/>
      <c r="C6" s="15" t="s">
        <v>2111</v>
      </c>
      <c r="D6" s="14">
        <v>130</v>
      </c>
      <c r="E6" s="15" t="s">
        <v>2112</v>
      </c>
      <c r="F6" s="21" t="s">
        <v>2113</v>
      </c>
    </row>
    <row r="7" s="1" customFormat="true" ht="39.75" customHeight="true" spans="1:6">
      <c r="A7" s="14">
        <v>3</v>
      </c>
      <c r="B7" s="9"/>
      <c r="C7" s="15" t="s">
        <v>2114</v>
      </c>
      <c r="D7" s="14">
        <v>100</v>
      </c>
      <c r="E7" s="15" t="s">
        <v>2115</v>
      </c>
      <c r="F7" s="21" t="s">
        <v>2116</v>
      </c>
    </row>
    <row r="8" s="1" customFormat="true" ht="35.25" customHeight="true" spans="1:6">
      <c r="A8" s="14">
        <v>4</v>
      </c>
      <c r="B8" s="9"/>
      <c r="C8" s="15" t="s">
        <v>2117</v>
      </c>
      <c r="D8" s="14">
        <v>125</v>
      </c>
      <c r="E8" s="15" t="s">
        <v>2118</v>
      </c>
      <c r="F8" s="21" t="s">
        <v>2119</v>
      </c>
    </row>
    <row r="9" s="1" customFormat="true" ht="60" customHeight="true" spans="1:6">
      <c r="A9" s="14">
        <v>5</v>
      </c>
      <c r="B9" s="9" t="s">
        <v>2120</v>
      </c>
      <c r="C9" s="15" t="s">
        <v>2121</v>
      </c>
      <c r="D9" s="14">
        <v>219</v>
      </c>
      <c r="E9" s="15" t="s">
        <v>2122</v>
      </c>
      <c r="F9" s="21" t="s">
        <v>2123</v>
      </c>
    </row>
    <row r="10" s="1" customFormat="true" ht="57" customHeight="true" spans="1:6">
      <c r="A10" s="14">
        <v>6</v>
      </c>
      <c r="B10" s="16" t="s">
        <v>2124</v>
      </c>
      <c r="C10" s="15" t="s">
        <v>2125</v>
      </c>
      <c r="D10" s="14">
        <v>73.8</v>
      </c>
      <c r="E10" s="15" t="s">
        <v>2126</v>
      </c>
      <c r="F10" s="21" t="s">
        <v>2127</v>
      </c>
    </row>
    <row r="11" s="1" customFormat="true" ht="35.1" customHeight="true" spans="1:6">
      <c r="A11" s="14">
        <v>7</v>
      </c>
      <c r="B11" s="17"/>
      <c r="C11" s="15" t="s">
        <v>2128</v>
      </c>
      <c r="D11" s="14">
        <v>54</v>
      </c>
      <c r="E11" s="15" t="s">
        <v>2129</v>
      </c>
      <c r="F11" s="21" t="s">
        <v>2130</v>
      </c>
    </row>
    <row r="12" s="1" customFormat="true" ht="45" customHeight="true" spans="1:6">
      <c r="A12" s="14">
        <v>8</v>
      </c>
      <c r="B12" s="18" t="s">
        <v>2131</v>
      </c>
      <c r="C12" s="15" t="s">
        <v>2132</v>
      </c>
      <c r="D12" s="14">
        <v>103</v>
      </c>
      <c r="E12" s="15" t="s">
        <v>2133</v>
      </c>
      <c r="F12" s="21" t="s">
        <v>2134</v>
      </c>
    </row>
    <row r="13" s="1" customFormat="true" ht="41.1" customHeight="true" spans="1:6">
      <c r="A13" s="14">
        <v>9</v>
      </c>
      <c r="B13" s="17"/>
      <c r="C13" s="15" t="s">
        <v>2135</v>
      </c>
      <c r="D13" s="14">
        <v>51</v>
      </c>
      <c r="E13" s="15" t="s">
        <v>2136</v>
      </c>
      <c r="F13" s="21" t="s">
        <v>2137</v>
      </c>
    </row>
    <row r="14" s="1" customFormat="true" ht="44.1" customHeight="true" spans="1:6">
      <c r="A14" s="14">
        <v>10</v>
      </c>
      <c r="B14" s="9" t="s">
        <v>2138</v>
      </c>
      <c r="C14" s="15" t="s">
        <v>2139</v>
      </c>
      <c r="D14" s="14">
        <v>100</v>
      </c>
      <c r="E14" s="15" t="s">
        <v>2140</v>
      </c>
      <c r="F14" s="21" t="s">
        <v>2141</v>
      </c>
    </row>
    <row r="15" s="1" customFormat="true" ht="47.1" customHeight="true" spans="1:6">
      <c r="A15" s="14">
        <v>11</v>
      </c>
      <c r="B15" s="9" t="s">
        <v>2142</v>
      </c>
      <c r="C15" s="15" t="s">
        <v>2143</v>
      </c>
      <c r="D15" s="14">
        <v>120</v>
      </c>
      <c r="E15" s="15" t="s">
        <v>2144</v>
      </c>
      <c r="F15" s="21" t="s">
        <v>2145</v>
      </c>
    </row>
    <row r="16" s="1" customFormat="true" ht="50.1" customHeight="true" spans="1:6">
      <c r="A16" s="14">
        <v>12</v>
      </c>
      <c r="B16" s="9" t="s">
        <v>2146</v>
      </c>
      <c r="C16" s="15" t="s">
        <v>2147</v>
      </c>
      <c r="D16" s="14">
        <v>50</v>
      </c>
      <c r="E16" s="22" t="s">
        <v>2148</v>
      </c>
      <c r="F16" s="21" t="s">
        <v>2149</v>
      </c>
    </row>
    <row r="17" s="1" customFormat="true" ht="48.75" customHeight="true" spans="1:6">
      <c r="A17" s="14">
        <v>13</v>
      </c>
      <c r="B17" s="16" t="s">
        <v>2150</v>
      </c>
      <c r="C17" s="15" t="s">
        <v>2151</v>
      </c>
      <c r="D17" s="14">
        <v>103</v>
      </c>
      <c r="E17" s="15" t="s">
        <v>2152</v>
      </c>
      <c r="F17" s="21" t="s">
        <v>2153</v>
      </c>
    </row>
    <row r="18" s="1" customFormat="true" ht="36" customHeight="true" spans="1:6">
      <c r="A18" s="14">
        <v>14</v>
      </c>
      <c r="B18" s="17"/>
      <c r="C18" s="15" t="s">
        <v>2154</v>
      </c>
      <c r="D18" s="14">
        <v>200</v>
      </c>
      <c r="E18" s="15" t="s">
        <v>2155</v>
      </c>
      <c r="F18" s="21" t="s">
        <v>2156</v>
      </c>
    </row>
    <row r="19" s="1" customFormat="true" ht="57" customHeight="true" spans="1:6">
      <c r="A19" s="14">
        <v>15</v>
      </c>
      <c r="B19" s="9" t="s">
        <v>2157</v>
      </c>
      <c r="C19" s="15" t="s">
        <v>2158</v>
      </c>
      <c r="D19" s="14">
        <v>62</v>
      </c>
      <c r="E19" s="15" t="s">
        <v>2159</v>
      </c>
      <c r="F19" s="21" t="s">
        <v>2160</v>
      </c>
    </row>
    <row r="20" s="1" customFormat="true" ht="36.75" customHeight="true" spans="1:6">
      <c r="A20" s="14">
        <v>16</v>
      </c>
      <c r="B20" s="9" t="s">
        <v>2161</v>
      </c>
      <c r="C20" s="15" t="s">
        <v>2162</v>
      </c>
      <c r="D20" s="14">
        <v>408</v>
      </c>
      <c r="E20" s="15" t="s">
        <v>2163</v>
      </c>
      <c r="F20" s="21" t="s">
        <v>2164</v>
      </c>
    </row>
    <row r="21" s="1" customFormat="true" ht="48.95" customHeight="true" spans="1:6">
      <c r="A21" s="14">
        <v>17</v>
      </c>
      <c r="B21" s="9"/>
      <c r="C21" s="15" t="s">
        <v>2165</v>
      </c>
      <c r="D21" s="14">
        <v>495</v>
      </c>
      <c r="E21" s="15" t="s">
        <v>2166</v>
      </c>
      <c r="F21" s="21" t="s">
        <v>2167</v>
      </c>
    </row>
    <row r="22" s="1" customFormat="true" ht="51" customHeight="true" spans="1:6">
      <c r="A22" s="14">
        <v>18</v>
      </c>
      <c r="B22" s="9"/>
      <c r="C22" s="15" t="s">
        <v>2168</v>
      </c>
      <c r="D22" s="14">
        <v>320</v>
      </c>
      <c r="E22" s="15" t="s">
        <v>2169</v>
      </c>
      <c r="F22" s="21" t="s">
        <v>2170</v>
      </c>
    </row>
    <row r="23" s="1" customFormat="true" ht="55.5" customHeight="true" spans="1:6">
      <c r="A23" s="14">
        <v>19</v>
      </c>
      <c r="B23" s="9"/>
      <c r="C23" s="15" t="s">
        <v>2171</v>
      </c>
      <c r="D23" s="14">
        <v>324</v>
      </c>
      <c r="E23" s="15" t="s">
        <v>2172</v>
      </c>
      <c r="F23" s="21" t="s">
        <v>2173</v>
      </c>
    </row>
    <row r="24" s="1" customFormat="true" ht="38.25" customHeight="true" spans="1:6">
      <c r="A24" s="14">
        <v>20</v>
      </c>
      <c r="B24" s="18" t="s">
        <v>2161</v>
      </c>
      <c r="C24" s="15" t="s">
        <v>2174</v>
      </c>
      <c r="D24" s="14">
        <v>316</v>
      </c>
      <c r="E24" s="15" t="s">
        <v>2175</v>
      </c>
      <c r="F24" s="21" t="s">
        <v>2176</v>
      </c>
    </row>
    <row r="25" s="1" customFormat="true" ht="36.75" customHeight="true" spans="1:6">
      <c r="A25" s="14">
        <v>21</v>
      </c>
      <c r="B25" s="17"/>
      <c r="C25" s="15" t="s">
        <v>2177</v>
      </c>
      <c r="D25" s="14">
        <v>550</v>
      </c>
      <c r="E25" s="15" t="s">
        <v>2178</v>
      </c>
      <c r="F25" s="21" t="s">
        <v>2179</v>
      </c>
    </row>
    <row r="26" s="1" customFormat="true" ht="36" customHeight="true" spans="1:6">
      <c r="A26" s="14">
        <v>22</v>
      </c>
      <c r="B26" s="9" t="s">
        <v>2180</v>
      </c>
      <c r="C26" s="15" t="s">
        <v>2181</v>
      </c>
      <c r="D26" s="14">
        <v>290</v>
      </c>
      <c r="E26" s="15" t="s">
        <v>2182</v>
      </c>
      <c r="F26" s="21" t="s">
        <v>2183</v>
      </c>
    </row>
    <row r="27" s="1" customFormat="true" ht="54" customHeight="true" spans="1:6">
      <c r="A27" s="14">
        <v>23</v>
      </c>
      <c r="B27" s="16" t="s">
        <v>2184</v>
      </c>
      <c r="C27" s="15" t="s">
        <v>2185</v>
      </c>
      <c r="D27" s="14">
        <v>300</v>
      </c>
      <c r="E27" s="15" t="s">
        <v>2186</v>
      </c>
      <c r="F27" s="21" t="s">
        <v>2187</v>
      </c>
    </row>
    <row r="28" s="1" customFormat="true" ht="43.5" customHeight="true" spans="1:6">
      <c r="A28" s="14">
        <v>24</v>
      </c>
      <c r="B28" s="17"/>
      <c r="C28" s="15" t="s">
        <v>2188</v>
      </c>
      <c r="D28" s="14">
        <v>60</v>
      </c>
      <c r="E28" s="15" t="s">
        <v>2189</v>
      </c>
      <c r="F28" s="21" t="s">
        <v>2190</v>
      </c>
    </row>
    <row r="29" s="1" customFormat="true" ht="42.95" customHeight="true" spans="1:6">
      <c r="A29" s="14">
        <v>25</v>
      </c>
      <c r="B29" s="9" t="s">
        <v>1004</v>
      </c>
      <c r="C29" s="15" t="s">
        <v>2191</v>
      </c>
      <c r="D29" s="14">
        <v>100</v>
      </c>
      <c r="E29" s="15" t="s">
        <v>2192</v>
      </c>
      <c r="F29" s="21" t="s">
        <v>2193</v>
      </c>
    </row>
    <row r="30" s="1" customFormat="true" ht="42" customHeight="true" spans="1:6">
      <c r="A30" s="14">
        <v>26</v>
      </c>
      <c r="B30" s="9" t="s">
        <v>2194</v>
      </c>
      <c r="C30" s="15" t="s">
        <v>2195</v>
      </c>
      <c r="D30" s="14">
        <v>500</v>
      </c>
      <c r="E30" s="15" t="s">
        <v>2196</v>
      </c>
      <c r="F30" s="21" t="s">
        <v>2197</v>
      </c>
    </row>
    <row r="31" s="1" customFormat="true" ht="37.5" customHeight="true" spans="1:6">
      <c r="A31" s="14">
        <v>27</v>
      </c>
      <c r="B31" s="9" t="s">
        <v>2198</v>
      </c>
      <c r="C31" s="15" t="s">
        <v>2199</v>
      </c>
      <c r="D31" s="14">
        <v>521</v>
      </c>
      <c r="E31" s="15" t="s">
        <v>2200</v>
      </c>
      <c r="F31" s="21" t="s">
        <v>2201</v>
      </c>
    </row>
    <row r="32" s="1" customFormat="true" ht="36.75" customHeight="true" spans="1:6">
      <c r="A32" s="14">
        <v>28</v>
      </c>
      <c r="B32" s="9"/>
      <c r="C32" s="15" t="s">
        <v>2202</v>
      </c>
      <c r="D32" s="14">
        <v>626</v>
      </c>
      <c r="E32" s="15" t="s">
        <v>2203</v>
      </c>
      <c r="F32" s="21" t="s">
        <v>2204</v>
      </c>
    </row>
    <row r="33" s="1" customFormat="true" ht="39" customHeight="true" spans="1:6">
      <c r="A33" s="14">
        <v>29</v>
      </c>
      <c r="B33" s="9"/>
      <c r="C33" s="15" t="s">
        <v>2205</v>
      </c>
      <c r="D33" s="14">
        <v>350</v>
      </c>
      <c r="E33" s="15" t="s">
        <v>2206</v>
      </c>
      <c r="F33" s="21" t="s">
        <v>2207</v>
      </c>
    </row>
    <row r="34" s="2" customFormat="true" ht="37.5" customHeight="true" spans="1:6">
      <c r="A34" s="14">
        <v>30</v>
      </c>
      <c r="B34" s="9"/>
      <c r="C34" s="15" t="s">
        <v>2208</v>
      </c>
      <c r="D34" s="14">
        <v>100</v>
      </c>
      <c r="E34" s="15" t="s">
        <v>2209</v>
      </c>
      <c r="F34" s="21" t="s">
        <v>2210</v>
      </c>
    </row>
    <row r="35" s="2" customFormat="true" ht="41.25" customHeight="true" spans="1:6">
      <c r="A35" s="14">
        <v>31</v>
      </c>
      <c r="B35" s="9"/>
      <c r="C35" s="15" t="s">
        <v>2211</v>
      </c>
      <c r="D35" s="14">
        <v>170</v>
      </c>
      <c r="E35" s="15" t="s">
        <v>2212</v>
      </c>
      <c r="F35" s="21" t="s">
        <v>2213</v>
      </c>
    </row>
    <row r="36" s="1" customFormat="true" ht="37.5" customHeight="true" spans="1:6">
      <c r="A36" s="14">
        <v>32</v>
      </c>
      <c r="B36" s="16" t="s">
        <v>2214</v>
      </c>
      <c r="C36" s="15" t="s">
        <v>2215</v>
      </c>
      <c r="D36" s="14">
        <v>188</v>
      </c>
      <c r="E36" s="15" t="s">
        <v>2216</v>
      </c>
      <c r="F36" s="21" t="s">
        <v>2217</v>
      </c>
    </row>
    <row r="37" s="1" customFormat="true" ht="36.75" customHeight="true" spans="1:6">
      <c r="A37" s="14">
        <v>33</v>
      </c>
      <c r="B37" s="17"/>
      <c r="C37" s="15" t="s">
        <v>2218</v>
      </c>
      <c r="D37" s="14">
        <v>52</v>
      </c>
      <c r="E37" s="15" t="s">
        <v>2219</v>
      </c>
      <c r="F37" s="21" t="s">
        <v>2220</v>
      </c>
    </row>
    <row r="38" s="1" customFormat="true" ht="45" customHeight="true" spans="1:6">
      <c r="A38" s="14">
        <v>34</v>
      </c>
      <c r="B38" s="9" t="s">
        <v>2221</v>
      </c>
      <c r="C38" s="15" t="s">
        <v>2222</v>
      </c>
      <c r="D38" s="14">
        <v>809.09</v>
      </c>
      <c r="E38" s="15" t="s">
        <v>2223</v>
      </c>
      <c r="F38" s="21" t="s">
        <v>2224</v>
      </c>
    </row>
    <row r="39" s="1" customFormat="true" ht="42.95" customHeight="true" spans="1:6">
      <c r="A39" s="14">
        <v>35</v>
      </c>
      <c r="B39" s="9" t="s">
        <v>2225</v>
      </c>
      <c r="C39" s="15" t="s">
        <v>2226</v>
      </c>
      <c r="D39" s="14">
        <v>200</v>
      </c>
      <c r="E39" s="15" t="s">
        <v>2227</v>
      </c>
      <c r="F39" s="21" t="s">
        <v>2228</v>
      </c>
    </row>
    <row r="40" s="1" customFormat="true" ht="54" customHeight="true" spans="1:6">
      <c r="A40" s="14">
        <v>36</v>
      </c>
      <c r="B40" s="16" t="s">
        <v>2229</v>
      </c>
      <c r="C40" s="15" t="s">
        <v>2230</v>
      </c>
      <c r="D40" s="14">
        <v>120</v>
      </c>
      <c r="E40" s="15" t="s">
        <v>2231</v>
      </c>
      <c r="F40" s="21" t="s">
        <v>2232</v>
      </c>
    </row>
    <row r="41" s="1" customFormat="true" ht="36" customHeight="true" spans="1:6">
      <c r="A41" s="14">
        <v>37</v>
      </c>
      <c r="B41" s="18"/>
      <c r="C41" s="15" t="s">
        <v>2233</v>
      </c>
      <c r="D41" s="14">
        <v>730</v>
      </c>
      <c r="E41" s="15" t="s">
        <v>2234</v>
      </c>
      <c r="F41" s="21" t="s">
        <v>2235</v>
      </c>
    </row>
    <row r="42" s="1" customFormat="true" ht="32.25" customHeight="true" spans="1:6">
      <c r="A42" s="14">
        <v>38</v>
      </c>
      <c r="B42" s="17"/>
      <c r="C42" s="15" t="s">
        <v>2236</v>
      </c>
      <c r="D42" s="14">
        <v>130</v>
      </c>
      <c r="E42" s="15" t="s">
        <v>2237</v>
      </c>
      <c r="F42" s="21" t="s">
        <v>2238</v>
      </c>
    </row>
    <row r="43" s="1" customFormat="true" ht="41.1" customHeight="true" spans="1:6">
      <c r="A43" s="14">
        <v>39</v>
      </c>
      <c r="B43" s="16" t="s">
        <v>2239</v>
      </c>
      <c r="C43" s="15" t="s">
        <v>2240</v>
      </c>
      <c r="D43" s="14">
        <v>166</v>
      </c>
      <c r="E43" s="15" t="s">
        <v>2241</v>
      </c>
      <c r="F43" s="21" t="s">
        <v>2242</v>
      </c>
    </row>
    <row r="44" s="1" customFormat="true" ht="39.95" customHeight="true" spans="1:6">
      <c r="A44" s="14">
        <v>40</v>
      </c>
      <c r="B44" s="18"/>
      <c r="C44" s="15" t="s">
        <v>2243</v>
      </c>
      <c r="D44" s="14">
        <v>200</v>
      </c>
      <c r="E44" s="22" t="s">
        <v>2244</v>
      </c>
      <c r="F44" s="21" t="s">
        <v>2245</v>
      </c>
    </row>
    <row r="45" s="1" customFormat="true" ht="39" customHeight="true" spans="1:6">
      <c r="A45" s="14">
        <v>41</v>
      </c>
      <c r="B45" s="17"/>
      <c r="C45" s="15" t="s">
        <v>2246</v>
      </c>
      <c r="D45" s="14">
        <v>200</v>
      </c>
      <c r="E45" s="15" t="s">
        <v>2247</v>
      </c>
      <c r="F45" s="21" t="s">
        <v>2248</v>
      </c>
    </row>
    <row r="46" s="1" customFormat="true" ht="51" customHeight="true" spans="1:6">
      <c r="A46" s="14">
        <v>42</v>
      </c>
      <c r="B46" s="16" t="s">
        <v>1195</v>
      </c>
      <c r="C46" s="15" t="s">
        <v>2249</v>
      </c>
      <c r="D46" s="14">
        <v>200</v>
      </c>
      <c r="E46" s="15" t="s">
        <v>2250</v>
      </c>
      <c r="F46" s="21" t="s">
        <v>2251</v>
      </c>
    </row>
    <row r="47" s="1" customFormat="true" ht="60" customHeight="true" spans="1:6">
      <c r="A47" s="14">
        <v>43</v>
      </c>
      <c r="B47" s="17"/>
      <c r="C47" s="15" t="s">
        <v>2252</v>
      </c>
      <c r="D47" s="14">
        <v>500</v>
      </c>
      <c r="E47" s="15" t="s">
        <v>2253</v>
      </c>
      <c r="F47" s="21" t="s">
        <v>2254</v>
      </c>
    </row>
    <row r="48" s="1" customFormat="true" ht="45.95" customHeight="true" spans="1:6">
      <c r="A48" s="14">
        <v>44</v>
      </c>
      <c r="B48" s="16" t="s">
        <v>1203</v>
      </c>
      <c r="C48" s="15" t="s">
        <v>2255</v>
      </c>
      <c r="D48" s="14">
        <v>12600</v>
      </c>
      <c r="E48" s="15" t="s">
        <v>2256</v>
      </c>
      <c r="F48" s="21" t="s">
        <v>2257</v>
      </c>
    </row>
    <row r="49" s="1" customFormat="true" ht="44.1" customHeight="true" spans="1:6">
      <c r="A49" s="14">
        <v>45</v>
      </c>
      <c r="B49" s="18"/>
      <c r="C49" s="15" t="s">
        <v>2258</v>
      </c>
      <c r="D49" s="14">
        <v>500</v>
      </c>
      <c r="E49" s="15" t="s">
        <v>2259</v>
      </c>
      <c r="F49" s="21" t="s">
        <v>2260</v>
      </c>
    </row>
    <row r="50" s="1" customFormat="true" ht="48" customHeight="true" spans="1:6">
      <c r="A50" s="14">
        <v>46</v>
      </c>
      <c r="B50" s="16" t="s">
        <v>2261</v>
      </c>
      <c r="C50" s="15" t="s">
        <v>2262</v>
      </c>
      <c r="D50" s="14">
        <v>190</v>
      </c>
      <c r="E50" s="15" t="s">
        <v>2263</v>
      </c>
      <c r="F50" s="21" t="s">
        <v>2264</v>
      </c>
    </row>
    <row r="51" s="1" customFormat="true" ht="36.75" customHeight="true" spans="1:6">
      <c r="A51" s="14">
        <v>47</v>
      </c>
      <c r="B51" s="18"/>
      <c r="C51" s="15" t="s">
        <v>2265</v>
      </c>
      <c r="D51" s="14">
        <v>500</v>
      </c>
      <c r="E51" s="15" t="s">
        <v>2266</v>
      </c>
      <c r="F51" s="21" t="s">
        <v>2267</v>
      </c>
    </row>
    <row r="52" s="1" customFormat="true" ht="42" customHeight="true" spans="1:6">
      <c r="A52" s="14">
        <v>48</v>
      </c>
      <c r="B52" s="17"/>
      <c r="C52" s="15" t="s">
        <v>2268</v>
      </c>
      <c r="D52" s="14">
        <v>140</v>
      </c>
      <c r="E52" s="15" t="s">
        <v>2269</v>
      </c>
      <c r="F52" s="21" t="s">
        <v>2270</v>
      </c>
    </row>
    <row r="53" s="1" customFormat="true" ht="45" customHeight="true" spans="1:6">
      <c r="A53" s="14">
        <v>49</v>
      </c>
      <c r="B53" s="16" t="s">
        <v>2271</v>
      </c>
      <c r="C53" s="15" t="s">
        <v>2272</v>
      </c>
      <c r="D53" s="14">
        <v>100</v>
      </c>
      <c r="E53" s="15" t="s">
        <v>2273</v>
      </c>
      <c r="F53" s="21" t="s">
        <v>2274</v>
      </c>
    </row>
    <row r="54" s="1" customFormat="true" ht="39.95" customHeight="true" spans="1:6">
      <c r="A54" s="14">
        <v>50</v>
      </c>
      <c r="B54" s="17"/>
      <c r="C54" s="15" t="s">
        <v>2275</v>
      </c>
      <c r="D54" s="14">
        <v>150</v>
      </c>
      <c r="E54" s="15" t="s">
        <v>2276</v>
      </c>
      <c r="F54" s="21" t="s">
        <v>2277</v>
      </c>
    </row>
    <row r="55" s="1" customFormat="true" ht="42.95" customHeight="true" spans="1:6">
      <c r="A55" s="14">
        <v>51</v>
      </c>
      <c r="B55" s="16" t="s">
        <v>2278</v>
      </c>
      <c r="C55" s="15" t="s">
        <v>2279</v>
      </c>
      <c r="D55" s="14">
        <v>200</v>
      </c>
      <c r="E55" s="15" t="s">
        <v>2280</v>
      </c>
      <c r="F55" s="21" t="s">
        <v>2281</v>
      </c>
    </row>
    <row r="56" s="1" customFormat="true" ht="39.75" customHeight="true" spans="1:6">
      <c r="A56" s="14">
        <v>52</v>
      </c>
      <c r="B56" s="17"/>
      <c r="C56" s="15" t="s">
        <v>2282</v>
      </c>
      <c r="D56" s="14">
        <v>1000</v>
      </c>
      <c r="E56" s="15" t="s">
        <v>2283</v>
      </c>
      <c r="F56" s="21" t="s">
        <v>2284</v>
      </c>
    </row>
    <row r="57" s="1" customFormat="true" ht="51.95" customHeight="true" spans="1:6">
      <c r="A57" s="14">
        <v>53</v>
      </c>
      <c r="B57" s="16" t="s">
        <v>2285</v>
      </c>
      <c r="C57" s="15" t="s">
        <v>2286</v>
      </c>
      <c r="D57" s="14">
        <v>200</v>
      </c>
      <c r="E57" s="15" t="s">
        <v>2287</v>
      </c>
      <c r="F57" s="21" t="s">
        <v>2288</v>
      </c>
    </row>
    <row r="58" s="1" customFormat="true" ht="42" customHeight="true" spans="1:6">
      <c r="A58" s="14">
        <v>54</v>
      </c>
      <c r="B58" s="17"/>
      <c r="C58" s="15" t="s">
        <v>2289</v>
      </c>
      <c r="D58" s="14">
        <v>1000</v>
      </c>
      <c r="E58" s="15" t="s">
        <v>2290</v>
      </c>
      <c r="F58" s="21" t="s">
        <v>2291</v>
      </c>
    </row>
    <row r="59" s="1" customFormat="true" ht="36.95" customHeight="true" spans="1:6">
      <c r="A59" s="14">
        <v>55</v>
      </c>
      <c r="B59" s="9" t="s">
        <v>2285</v>
      </c>
      <c r="C59" s="15" t="s">
        <v>2292</v>
      </c>
      <c r="D59" s="14">
        <v>200</v>
      </c>
      <c r="E59" s="15" t="s">
        <v>2293</v>
      </c>
      <c r="F59" s="21" t="s">
        <v>2294</v>
      </c>
    </row>
    <row r="60" s="1" customFormat="true" ht="42" customHeight="true" spans="1:6">
      <c r="A60" s="14">
        <v>56</v>
      </c>
      <c r="B60" s="9" t="s">
        <v>2295</v>
      </c>
      <c r="C60" s="15" t="s">
        <v>2296</v>
      </c>
      <c r="D60" s="14">
        <v>200</v>
      </c>
      <c r="E60" s="15" t="s">
        <v>2297</v>
      </c>
      <c r="F60" s="21" t="s">
        <v>2298</v>
      </c>
    </row>
    <row r="61" s="1" customFormat="true" ht="36" customHeight="true" spans="1:6">
      <c r="A61" s="14">
        <v>57</v>
      </c>
      <c r="B61" s="16" t="s">
        <v>2299</v>
      </c>
      <c r="C61" s="15" t="s">
        <v>2300</v>
      </c>
      <c r="D61" s="14">
        <v>200</v>
      </c>
      <c r="E61" s="15" t="s">
        <v>2301</v>
      </c>
      <c r="F61" s="21" t="s">
        <v>2302</v>
      </c>
    </row>
    <row r="62" s="1" customFormat="true" ht="37.5" customHeight="true" spans="1:6">
      <c r="A62" s="14">
        <v>58</v>
      </c>
      <c r="B62" s="18"/>
      <c r="C62" s="15" t="s">
        <v>2303</v>
      </c>
      <c r="D62" s="14">
        <v>200</v>
      </c>
      <c r="E62" s="15" t="s">
        <v>2304</v>
      </c>
      <c r="F62" s="21" t="s">
        <v>2305</v>
      </c>
    </row>
    <row r="63" s="1" customFormat="true" ht="33.75" customHeight="true" spans="1:6">
      <c r="A63" s="14">
        <v>59</v>
      </c>
      <c r="B63" s="17"/>
      <c r="C63" s="15" t="s">
        <v>2306</v>
      </c>
      <c r="D63" s="14">
        <v>30.07</v>
      </c>
      <c r="E63" s="15" t="s">
        <v>2307</v>
      </c>
      <c r="F63" s="21" t="s">
        <v>2308</v>
      </c>
    </row>
    <row r="64" s="1" customFormat="true" ht="43.5" customHeight="true" spans="1:6">
      <c r="A64" s="14">
        <v>60</v>
      </c>
      <c r="B64" s="16" t="s">
        <v>2309</v>
      </c>
      <c r="C64" s="15" t="s">
        <v>2310</v>
      </c>
      <c r="D64" s="14">
        <v>174</v>
      </c>
      <c r="E64" s="15" t="s">
        <v>2311</v>
      </c>
      <c r="F64" s="21" t="s">
        <v>2312</v>
      </c>
    </row>
    <row r="65" s="1" customFormat="true" ht="54.75" customHeight="true" spans="1:6">
      <c r="A65" s="14">
        <v>61</v>
      </c>
      <c r="B65" s="18"/>
      <c r="C65" s="15" t="s">
        <v>2313</v>
      </c>
      <c r="D65" s="14">
        <v>200</v>
      </c>
      <c r="E65" s="15" t="s">
        <v>2314</v>
      </c>
      <c r="F65" s="21" t="s">
        <v>2315</v>
      </c>
    </row>
    <row r="66" s="1" customFormat="true" ht="51.95" customHeight="true" spans="1:6">
      <c r="A66" s="14">
        <v>62</v>
      </c>
      <c r="B66" s="18"/>
      <c r="C66" s="15" t="s">
        <v>2316</v>
      </c>
      <c r="D66" s="14">
        <v>1214.35</v>
      </c>
      <c r="E66" s="15" t="s">
        <v>2317</v>
      </c>
      <c r="F66" s="21" t="s">
        <v>2318</v>
      </c>
    </row>
    <row r="67" s="1" customFormat="true" ht="34.5" customHeight="true" spans="1:6">
      <c r="A67" s="14">
        <v>63</v>
      </c>
      <c r="B67" s="18"/>
      <c r="C67" s="15" t="s">
        <v>2319</v>
      </c>
      <c r="D67" s="14">
        <v>145</v>
      </c>
      <c r="E67" s="15" t="s">
        <v>2320</v>
      </c>
      <c r="F67" s="21" t="s">
        <v>2321</v>
      </c>
    </row>
    <row r="68" s="1" customFormat="true" ht="43.5" customHeight="true" spans="1:6">
      <c r="A68" s="14">
        <v>64</v>
      </c>
      <c r="B68" s="9" t="s">
        <v>2322</v>
      </c>
      <c r="C68" s="15" t="s">
        <v>2323</v>
      </c>
      <c r="D68" s="14">
        <v>106</v>
      </c>
      <c r="E68" s="15" t="s">
        <v>2324</v>
      </c>
      <c r="F68" s="21" t="s">
        <v>2325</v>
      </c>
    </row>
    <row r="69" s="1" customFormat="true" ht="43.5" customHeight="true" spans="1:6">
      <c r="A69" s="14">
        <v>65</v>
      </c>
      <c r="B69" s="9" t="s">
        <v>2326</v>
      </c>
      <c r="C69" s="15" t="s">
        <v>2327</v>
      </c>
      <c r="D69" s="14">
        <v>1000</v>
      </c>
      <c r="E69" s="15" t="s">
        <v>2328</v>
      </c>
      <c r="F69" s="21" t="s">
        <v>2329</v>
      </c>
    </row>
    <row r="70" s="1" customFormat="true" ht="44.25" customHeight="true" spans="1:6">
      <c r="A70" s="14">
        <v>66</v>
      </c>
      <c r="B70" s="9" t="s">
        <v>2330</v>
      </c>
      <c r="C70" s="15" t="s">
        <v>2331</v>
      </c>
      <c r="D70" s="14">
        <v>200</v>
      </c>
      <c r="E70" s="15" t="s">
        <v>2332</v>
      </c>
      <c r="F70" s="21" t="s">
        <v>2333</v>
      </c>
    </row>
    <row r="71" s="1" customFormat="true" ht="48" customHeight="true" spans="1:6">
      <c r="A71" s="14">
        <v>67</v>
      </c>
      <c r="B71" s="16" t="s">
        <v>2334</v>
      </c>
      <c r="C71" s="15" t="s">
        <v>2335</v>
      </c>
      <c r="D71" s="14">
        <v>90</v>
      </c>
      <c r="E71" s="15" t="s">
        <v>2336</v>
      </c>
      <c r="F71" s="21" t="s">
        <v>2337</v>
      </c>
    </row>
    <row r="72" s="1" customFormat="true" ht="39.75" customHeight="true" spans="1:6">
      <c r="A72" s="14">
        <v>68</v>
      </c>
      <c r="B72" s="17"/>
      <c r="C72" s="15" t="s">
        <v>2338</v>
      </c>
      <c r="D72" s="14">
        <v>50</v>
      </c>
      <c r="E72" s="15" t="s">
        <v>2339</v>
      </c>
      <c r="F72" s="21" t="s">
        <v>2340</v>
      </c>
    </row>
    <row r="73" s="1" customFormat="true" ht="34.5" customHeight="true" spans="1:6">
      <c r="A73" s="14">
        <v>69</v>
      </c>
      <c r="B73" s="16" t="s">
        <v>2341</v>
      </c>
      <c r="C73" s="15" t="s">
        <v>2342</v>
      </c>
      <c r="D73" s="14">
        <v>50</v>
      </c>
      <c r="E73" s="15" t="s">
        <v>2343</v>
      </c>
      <c r="F73" s="21" t="s">
        <v>2344</v>
      </c>
    </row>
    <row r="74" s="1" customFormat="true" ht="36.75" customHeight="true" spans="1:6">
      <c r="A74" s="14">
        <v>70</v>
      </c>
      <c r="B74" s="17"/>
      <c r="C74" s="15" t="s">
        <v>2345</v>
      </c>
      <c r="D74" s="14">
        <v>50</v>
      </c>
      <c r="E74" s="15" t="s">
        <v>2346</v>
      </c>
      <c r="F74" s="21" t="s">
        <v>2347</v>
      </c>
    </row>
    <row r="75" s="1" customFormat="true" ht="48.75" customHeight="true" spans="1:6">
      <c r="A75" s="14">
        <v>71</v>
      </c>
      <c r="B75" s="16" t="s">
        <v>2348</v>
      </c>
      <c r="C75" s="15" t="s">
        <v>2349</v>
      </c>
      <c r="D75" s="14">
        <v>433</v>
      </c>
      <c r="E75" s="15" t="s">
        <v>2350</v>
      </c>
      <c r="F75" s="21" t="s">
        <v>2351</v>
      </c>
    </row>
    <row r="76" s="1" customFormat="true" ht="37.5" customHeight="true" spans="1:6">
      <c r="A76" s="14">
        <v>72</v>
      </c>
      <c r="B76" s="17"/>
      <c r="C76" s="15" t="s">
        <v>2352</v>
      </c>
      <c r="D76" s="14">
        <v>300</v>
      </c>
      <c r="E76" s="15" t="s">
        <v>2353</v>
      </c>
      <c r="F76" s="21" t="s">
        <v>2354</v>
      </c>
    </row>
    <row r="77" s="1" customFormat="true" ht="39.75" customHeight="true" spans="1:6">
      <c r="A77" s="14">
        <v>73</v>
      </c>
      <c r="B77" s="9" t="s">
        <v>2355</v>
      </c>
      <c r="C77" s="15" t="s">
        <v>2356</v>
      </c>
      <c r="D77" s="14">
        <v>500</v>
      </c>
      <c r="E77" s="15" t="s">
        <v>2357</v>
      </c>
      <c r="F77" s="21" t="s">
        <v>2358</v>
      </c>
    </row>
    <row r="78" s="1" customFormat="true" ht="43.5" customHeight="true" spans="1:6">
      <c r="A78" s="14">
        <v>74</v>
      </c>
      <c r="B78" s="9" t="s">
        <v>1021</v>
      </c>
      <c r="C78" s="15" t="s">
        <v>2359</v>
      </c>
      <c r="D78" s="14">
        <v>800</v>
      </c>
      <c r="E78" s="15" t="s">
        <v>2360</v>
      </c>
      <c r="F78" s="21" t="s">
        <v>2361</v>
      </c>
    </row>
    <row r="79" s="1" customFormat="true" ht="43.5" customHeight="true" spans="1:6">
      <c r="A79" s="14">
        <v>75</v>
      </c>
      <c r="B79" s="9" t="s">
        <v>1021</v>
      </c>
      <c r="C79" s="15" t="s">
        <v>2362</v>
      </c>
      <c r="D79" s="14">
        <v>800</v>
      </c>
      <c r="E79" s="15" t="s">
        <v>2363</v>
      </c>
      <c r="F79" s="21" t="s">
        <v>2364</v>
      </c>
    </row>
    <row r="80" s="1" customFormat="true" ht="45" customHeight="true" spans="1:6">
      <c r="A80" s="14">
        <v>76</v>
      </c>
      <c r="B80" s="9" t="s">
        <v>2365</v>
      </c>
      <c r="C80" s="15" t="s">
        <v>2366</v>
      </c>
      <c r="D80" s="14">
        <v>100</v>
      </c>
      <c r="E80" s="15" t="s">
        <v>2367</v>
      </c>
      <c r="F80" s="21" t="s">
        <v>2368</v>
      </c>
    </row>
    <row r="81" s="1" customFormat="true" ht="45" customHeight="true" spans="1:6">
      <c r="A81" s="14">
        <v>77</v>
      </c>
      <c r="B81" s="9" t="s">
        <v>1028</v>
      </c>
      <c r="C81" s="15" t="s">
        <v>2369</v>
      </c>
      <c r="D81" s="14">
        <v>269.31</v>
      </c>
      <c r="E81" s="15" t="s">
        <v>2370</v>
      </c>
      <c r="F81" s="21" t="s">
        <v>2371</v>
      </c>
    </row>
    <row r="82" s="1" customFormat="true" ht="44.1" customHeight="true" spans="1:6">
      <c r="A82" s="14">
        <v>78</v>
      </c>
      <c r="B82" s="9" t="s">
        <v>2372</v>
      </c>
      <c r="C82" s="15" t="s">
        <v>2373</v>
      </c>
      <c r="D82" s="14">
        <v>80</v>
      </c>
      <c r="E82" s="15" t="s">
        <v>2374</v>
      </c>
      <c r="F82" s="21" t="s">
        <v>2375</v>
      </c>
    </row>
  </sheetData>
  <sheetProtection formatCells="0" formatColumns="0" formatRows="0" insertRows="0" insertColumns="0" insertHyperlinks="0" deleteColumns="0" deleteRows="0" sort="0" autoFilter="0" pivotTables="0"/>
  <mergeCells count="24">
    <mergeCell ref="A1:F1"/>
    <mergeCell ref="A4:C4"/>
    <mergeCell ref="B5:B8"/>
    <mergeCell ref="B10:B11"/>
    <mergeCell ref="B12:B13"/>
    <mergeCell ref="B17:B18"/>
    <mergeCell ref="B20:B23"/>
    <mergeCell ref="B24:B25"/>
    <mergeCell ref="B27:B28"/>
    <mergeCell ref="B31:B35"/>
    <mergeCell ref="B36:B37"/>
    <mergeCell ref="B40:B42"/>
    <mergeCell ref="B43:B45"/>
    <mergeCell ref="B46:B47"/>
    <mergeCell ref="B48:B49"/>
    <mergeCell ref="B50:B52"/>
    <mergeCell ref="B53:B54"/>
    <mergeCell ref="B55:B56"/>
    <mergeCell ref="B57:B58"/>
    <mergeCell ref="B61:B63"/>
    <mergeCell ref="B64:B67"/>
    <mergeCell ref="B71:B72"/>
    <mergeCell ref="B73:B74"/>
    <mergeCell ref="B75:B76"/>
  </mergeCells>
  <pageMargins left="0.432638888888889" right="0.432638888888889" top="0.66875" bottom="0.432638888888889" header="0.708333333333333" footer="0.196527777777778"/>
  <pageSetup paperSize="1" scale="80" orientation="landscape" horizontalDpi="300" verticalDpi="3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opLeftCell="A10" workbookViewId="0">
      <selection activeCell="G34" sqref="G34"/>
    </sheetView>
  </sheetViews>
  <sheetFormatPr defaultColWidth="9" defaultRowHeight="14.25" outlineLevelCol="4"/>
  <cols>
    <col min="1" max="1" width="27.75" customWidth="true"/>
    <col min="2" max="2" width="8" customWidth="true"/>
    <col min="3" max="3" width="7.375" customWidth="true"/>
    <col min="4" max="4" width="7.5" customWidth="true"/>
    <col min="5" max="5" width="15.375" customWidth="true"/>
  </cols>
  <sheetData>
    <row r="1" ht="25.5" spans="1:5">
      <c r="A1" s="192" t="s">
        <v>72</v>
      </c>
      <c r="B1" s="192"/>
      <c r="C1" s="192"/>
      <c r="D1" s="192"/>
      <c r="E1" s="192"/>
    </row>
    <row r="2" ht="18.75" spans="1:5">
      <c r="A2" s="193"/>
      <c r="B2" s="193"/>
      <c r="C2" s="194" t="s">
        <v>2</v>
      </c>
      <c r="D2" s="194"/>
      <c r="E2" s="194"/>
    </row>
    <row r="3" spans="1:5">
      <c r="A3" s="198" t="s">
        <v>3</v>
      </c>
      <c r="B3" s="198"/>
      <c r="C3" s="198"/>
      <c r="D3" s="198"/>
      <c r="E3" s="213" t="s">
        <v>73</v>
      </c>
    </row>
    <row r="4" ht="28.5" spans="1:5">
      <c r="A4" s="198" t="s">
        <v>5</v>
      </c>
      <c r="B4" s="198" t="s">
        <v>6</v>
      </c>
      <c r="C4" s="198" t="s">
        <v>7</v>
      </c>
      <c r="D4" s="198" t="s">
        <v>8</v>
      </c>
      <c r="E4" s="214"/>
    </row>
    <row r="5" spans="1:5">
      <c r="A5" s="84" t="s">
        <v>12</v>
      </c>
      <c r="B5" s="215">
        <f>SUM(B6:B18)</f>
        <v>49923</v>
      </c>
      <c r="C5" s="215">
        <f>SUM(C6:C18)</f>
        <v>56000</v>
      </c>
      <c r="D5" s="208">
        <f t="shared" ref="D5:D22" si="0">C5/B5*100-100</f>
        <v>12.1727460288845</v>
      </c>
      <c r="E5" s="208"/>
    </row>
    <row r="6" spans="1:5">
      <c r="A6" s="216" t="s">
        <v>14</v>
      </c>
      <c r="B6" s="217">
        <v>20963</v>
      </c>
      <c r="C6" s="203">
        <v>25100</v>
      </c>
      <c r="D6" s="208">
        <f t="shared" si="0"/>
        <v>19.734770786624</v>
      </c>
      <c r="E6" s="208"/>
    </row>
    <row r="7" spans="1:5">
      <c r="A7" s="216" t="s">
        <v>16</v>
      </c>
      <c r="B7" s="217">
        <v>3359</v>
      </c>
      <c r="C7" s="203">
        <v>3500</v>
      </c>
      <c r="D7" s="208">
        <f t="shared" si="0"/>
        <v>4.19767788032152</v>
      </c>
      <c r="E7" s="208"/>
    </row>
    <row r="8" spans="1:5">
      <c r="A8" s="216" t="s">
        <v>18</v>
      </c>
      <c r="B8" s="203">
        <v>1139</v>
      </c>
      <c r="C8" s="203">
        <v>1150</v>
      </c>
      <c r="D8" s="208">
        <f t="shared" si="0"/>
        <v>0.965759438103603</v>
      </c>
      <c r="E8" s="208"/>
    </row>
    <row r="9" spans="1:5">
      <c r="A9" s="216" t="s">
        <v>20</v>
      </c>
      <c r="B9" s="217">
        <v>4198</v>
      </c>
      <c r="C9" s="203">
        <v>4300</v>
      </c>
      <c r="D9" s="208">
        <f t="shared" si="0"/>
        <v>2.42972844211529</v>
      </c>
      <c r="E9" s="208"/>
    </row>
    <row r="10" spans="1:5">
      <c r="A10" s="216" t="s">
        <v>22</v>
      </c>
      <c r="B10" s="217">
        <v>3346</v>
      </c>
      <c r="C10" s="203">
        <v>3700</v>
      </c>
      <c r="D10" s="208">
        <f t="shared" si="0"/>
        <v>10.5797967722654</v>
      </c>
      <c r="E10" s="208"/>
    </row>
    <row r="11" spans="1:5">
      <c r="A11" s="216" t="s">
        <v>24</v>
      </c>
      <c r="B11" s="217">
        <v>3344</v>
      </c>
      <c r="C11" s="203">
        <v>3400</v>
      </c>
      <c r="D11" s="208">
        <f t="shared" si="0"/>
        <v>1.67464114832536</v>
      </c>
      <c r="E11" s="208"/>
    </row>
    <row r="12" spans="1:5">
      <c r="A12" s="216" t="s">
        <v>26</v>
      </c>
      <c r="B12" s="217">
        <v>7492</v>
      </c>
      <c r="C12" s="203">
        <v>7700</v>
      </c>
      <c r="D12" s="208">
        <f t="shared" si="0"/>
        <v>2.77629471436198</v>
      </c>
      <c r="E12" s="208"/>
    </row>
    <row r="13" spans="1:5">
      <c r="A13" s="216" t="s">
        <v>28</v>
      </c>
      <c r="B13" s="217">
        <v>786</v>
      </c>
      <c r="C13" s="203">
        <v>950</v>
      </c>
      <c r="D13" s="208">
        <f t="shared" si="0"/>
        <v>20.8651399491094</v>
      </c>
      <c r="E13" s="208"/>
    </row>
    <row r="14" spans="1:5">
      <c r="A14" s="216" t="s">
        <v>30</v>
      </c>
      <c r="B14" s="217">
        <v>1684</v>
      </c>
      <c r="C14" s="203">
        <v>1800</v>
      </c>
      <c r="D14" s="208">
        <f t="shared" si="0"/>
        <v>6.88836104513064</v>
      </c>
      <c r="E14" s="208"/>
    </row>
    <row r="15" spans="1:5">
      <c r="A15" s="216" t="s">
        <v>32</v>
      </c>
      <c r="B15" s="217">
        <v>2489</v>
      </c>
      <c r="C15" s="203">
        <v>3200</v>
      </c>
      <c r="D15" s="208">
        <f t="shared" si="0"/>
        <v>28.5656890317397</v>
      </c>
      <c r="E15" s="208"/>
    </row>
    <row r="16" spans="1:5">
      <c r="A16" s="216" t="s">
        <v>34</v>
      </c>
      <c r="B16" s="217">
        <v>46</v>
      </c>
      <c r="C16" s="203">
        <v>50</v>
      </c>
      <c r="D16" s="208">
        <f t="shared" si="0"/>
        <v>8.69565217391303</v>
      </c>
      <c r="E16" s="208"/>
    </row>
    <row r="17" spans="1:5">
      <c r="A17" s="216" t="s">
        <v>36</v>
      </c>
      <c r="B17" s="217">
        <v>1017</v>
      </c>
      <c r="C17" s="203">
        <v>1150</v>
      </c>
      <c r="D17" s="208">
        <f t="shared" si="0"/>
        <v>13.0776794493609</v>
      </c>
      <c r="E17" s="208"/>
    </row>
    <row r="18" spans="1:5">
      <c r="A18" s="216" t="s">
        <v>38</v>
      </c>
      <c r="B18" s="217">
        <v>60</v>
      </c>
      <c r="C18" s="203">
        <v>0</v>
      </c>
      <c r="D18" s="208">
        <f t="shared" si="0"/>
        <v>-100</v>
      </c>
      <c r="E18" s="208"/>
    </row>
    <row r="19" spans="1:5">
      <c r="A19" s="84" t="s">
        <v>40</v>
      </c>
      <c r="B19" s="85">
        <f>B20+B24+B25+B26+B27+B29+B28</f>
        <v>21168</v>
      </c>
      <c r="C19" s="85">
        <f>C20+C24+C25+C26+C27+C29+C28</f>
        <v>19200</v>
      </c>
      <c r="D19" s="208">
        <f t="shared" si="0"/>
        <v>-9.297052154195</v>
      </c>
      <c r="E19" s="208"/>
    </row>
    <row r="20" spans="1:5">
      <c r="A20" s="216" t="s">
        <v>42</v>
      </c>
      <c r="B20" s="217">
        <v>2605</v>
      </c>
      <c r="C20" s="203">
        <v>3000</v>
      </c>
      <c r="D20" s="208">
        <f t="shared" si="0"/>
        <v>15.1631477927063</v>
      </c>
      <c r="E20" s="208"/>
    </row>
    <row r="21" spans="1:5">
      <c r="A21" s="216" t="s">
        <v>44</v>
      </c>
      <c r="B21" s="217">
        <v>2345</v>
      </c>
      <c r="C21" s="203">
        <v>2800</v>
      </c>
      <c r="D21" s="208">
        <f t="shared" si="0"/>
        <v>19.4029850746269</v>
      </c>
      <c r="E21" s="208"/>
    </row>
    <row r="22" spans="1:5">
      <c r="A22" s="216" t="s">
        <v>46</v>
      </c>
      <c r="B22" s="217">
        <v>260</v>
      </c>
      <c r="C22" s="203">
        <v>200</v>
      </c>
      <c r="D22" s="208">
        <f t="shared" si="0"/>
        <v>-23.0769230769231</v>
      </c>
      <c r="E22" s="208"/>
    </row>
    <row r="23" spans="1:5">
      <c r="A23" s="216" t="s">
        <v>48</v>
      </c>
      <c r="B23" s="217">
        <v>0</v>
      </c>
      <c r="C23" s="203">
        <v>0</v>
      </c>
      <c r="D23" s="208"/>
      <c r="E23" s="218"/>
    </row>
    <row r="24" spans="1:5">
      <c r="A24" s="216" t="s">
        <v>50</v>
      </c>
      <c r="B24" s="217">
        <v>5293</v>
      </c>
      <c r="C24" s="203">
        <v>5791</v>
      </c>
      <c r="D24" s="218">
        <f t="shared" ref="D24:D30" si="1">C24/B24*100-100</f>
        <v>9.40865293784243</v>
      </c>
      <c r="E24" s="208"/>
    </row>
    <row r="25" spans="1:5">
      <c r="A25" s="216" t="s">
        <v>52</v>
      </c>
      <c r="B25" s="217">
        <v>6017</v>
      </c>
      <c r="C25" s="203">
        <v>3975</v>
      </c>
      <c r="D25" s="208">
        <f t="shared" si="1"/>
        <v>-33.9371779956789</v>
      </c>
      <c r="E25" s="208"/>
    </row>
    <row r="26" spans="1:5">
      <c r="A26" s="216" t="s">
        <v>54</v>
      </c>
      <c r="B26" s="217">
        <v>191</v>
      </c>
      <c r="C26" s="203">
        <v>200</v>
      </c>
      <c r="D26" s="208">
        <f t="shared" si="1"/>
        <v>4.71204188481676</v>
      </c>
      <c r="E26" s="208"/>
    </row>
    <row r="27" spans="1:5">
      <c r="A27" s="216" t="s">
        <v>55</v>
      </c>
      <c r="B27" s="217">
        <v>5218</v>
      </c>
      <c r="C27" s="203">
        <v>5400</v>
      </c>
      <c r="D27" s="208">
        <f t="shared" si="1"/>
        <v>3.48792640858566</v>
      </c>
      <c r="E27" s="208"/>
    </row>
    <row r="28" spans="1:5">
      <c r="A28" s="216" t="s">
        <v>56</v>
      </c>
      <c r="B28" s="217">
        <v>595</v>
      </c>
      <c r="C28" s="203">
        <v>400</v>
      </c>
      <c r="D28" s="208">
        <f t="shared" si="1"/>
        <v>-32.7731092436975</v>
      </c>
      <c r="E28" s="208"/>
    </row>
    <row r="29" spans="1:5">
      <c r="A29" s="216" t="s">
        <v>57</v>
      </c>
      <c r="B29" s="217">
        <v>1249</v>
      </c>
      <c r="C29" s="203">
        <v>434</v>
      </c>
      <c r="D29" s="208">
        <f t="shared" si="1"/>
        <v>-65.2522017614091</v>
      </c>
      <c r="E29" s="208"/>
    </row>
    <row r="30" spans="1:5">
      <c r="A30" s="104" t="s">
        <v>58</v>
      </c>
      <c r="B30" s="219">
        <f>B5+B19</f>
        <v>71091</v>
      </c>
      <c r="C30" s="219">
        <f>C5+C19</f>
        <v>75200</v>
      </c>
      <c r="D30" s="208">
        <f t="shared" si="1"/>
        <v>5.77991588246051</v>
      </c>
      <c r="E30" s="208"/>
    </row>
    <row r="31" spans="1:5">
      <c r="A31" s="84" t="s">
        <v>60</v>
      </c>
      <c r="B31" s="85">
        <f>SUM(B32:B34)</f>
        <v>323152</v>
      </c>
      <c r="C31" s="85">
        <f>SUM(C32:C34)</f>
        <v>187717</v>
      </c>
      <c r="D31" s="208"/>
      <c r="E31" s="208"/>
    </row>
    <row r="32" spans="1:5">
      <c r="A32" s="90" t="s">
        <v>62</v>
      </c>
      <c r="B32" s="91">
        <v>20091</v>
      </c>
      <c r="C32" s="91">
        <v>20091</v>
      </c>
      <c r="D32" s="208">
        <v>0</v>
      </c>
      <c r="E32" s="208"/>
    </row>
    <row r="33" spans="1:5">
      <c r="A33" s="94" t="s">
        <v>64</v>
      </c>
      <c r="B33" s="91">
        <v>228501</v>
      </c>
      <c r="C33" s="91">
        <v>104435</v>
      </c>
      <c r="D33" s="208"/>
      <c r="E33" s="208"/>
    </row>
    <row r="34" spans="1:5">
      <c r="A34" s="90" t="s">
        <v>66</v>
      </c>
      <c r="B34" s="91">
        <v>74560</v>
      </c>
      <c r="C34" s="91">
        <v>63191</v>
      </c>
      <c r="D34" s="208"/>
      <c r="E34" s="208"/>
    </row>
    <row r="35" spans="1:5">
      <c r="A35" s="220" t="s">
        <v>67</v>
      </c>
      <c r="B35" s="220">
        <v>750</v>
      </c>
      <c r="C35" s="220">
        <v>150</v>
      </c>
      <c r="D35" s="208"/>
      <c r="E35" s="208"/>
    </row>
    <row r="36" spans="1:5">
      <c r="A36" s="220" t="s">
        <v>68</v>
      </c>
      <c r="B36" s="220">
        <v>43000</v>
      </c>
      <c r="C36" s="220"/>
      <c r="D36" s="208"/>
      <c r="E36" s="208"/>
    </row>
    <row r="37" spans="1:5">
      <c r="A37" s="104" t="s">
        <v>69</v>
      </c>
      <c r="B37" s="221">
        <f>SUM(B30+B31+B35+B36)</f>
        <v>437993</v>
      </c>
      <c r="C37" s="221">
        <f>SUM(C30+C31+C35+C36)</f>
        <v>263067</v>
      </c>
      <c r="D37" s="208">
        <v>16.8</v>
      </c>
      <c r="E37" s="208"/>
    </row>
  </sheetData>
  <mergeCells count="4">
    <mergeCell ref="A1:E1"/>
    <mergeCell ref="C2:E2"/>
    <mergeCell ref="A3:D3"/>
    <mergeCell ref="E3:E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4" workbookViewId="0">
      <selection activeCell="G23" sqref="G23"/>
    </sheetView>
  </sheetViews>
  <sheetFormatPr defaultColWidth="9" defaultRowHeight="14.25" outlineLevelCol="4"/>
  <cols>
    <col min="1" max="1" width="30.3333333333333" customWidth="true"/>
    <col min="2" max="2" width="13" customWidth="true"/>
    <col min="3" max="3" width="13.6666666666667" customWidth="true"/>
    <col min="4" max="4" width="12.1083333333333" customWidth="true"/>
    <col min="5" max="5" width="15.6666666666667" customWidth="true"/>
  </cols>
  <sheetData>
    <row r="1" ht="25.5" spans="1:5">
      <c r="A1" s="192" t="s">
        <v>74</v>
      </c>
      <c r="B1" s="192"/>
      <c r="C1" s="192"/>
      <c r="D1" s="192"/>
      <c r="E1" s="192"/>
    </row>
    <row r="2" ht="18.75" spans="1:5">
      <c r="A2" s="193"/>
      <c r="B2" s="193"/>
      <c r="C2" s="194" t="s">
        <v>2</v>
      </c>
      <c r="D2" s="194"/>
      <c r="E2" s="194"/>
    </row>
    <row r="3" spans="1:5">
      <c r="A3" s="195" t="s">
        <v>4</v>
      </c>
      <c r="B3" s="196"/>
      <c r="C3" s="196"/>
      <c r="D3" s="197"/>
      <c r="E3" s="213" t="s">
        <v>73</v>
      </c>
    </row>
    <row r="4" spans="1:5">
      <c r="A4" s="198" t="s">
        <v>9</v>
      </c>
      <c r="B4" s="198" t="s">
        <v>10</v>
      </c>
      <c r="C4" s="198" t="s">
        <v>7</v>
      </c>
      <c r="D4" s="198" t="s">
        <v>11</v>
      </c>
      <c r="E4" s="214"/>
    </row>
    <row r="5" spans="1:5">
      <c r="A5" s="199" t="s">
        <v>13</v>
      </c>
      <c r="B5" s="200">
        <v>28964</v>
      </c>
      <c r="C5" s="201">
        <v>27197</v>
      </c>
      <c r="D5" s="200">
        <f t="shared" ref="D5:D17" si="0">C5/B5*100-100</f>
        <v>-6.10067670211298</v>
      </c>
      <c r="E5" s="200"/>
    </row>
    <row r="6" spans="1:5">
      <c r="A6" s="202" t="s">
        <v>15</v>
      </c>
      <c r="B6" s="203">
        <v>11392</v>
      </c>
      <c r="C6" s="201">
        <v>13378</v>
      </c>
      <c r="D6" s="200">
        <f t="shared" si="0"/>
        <v>17.4332865168539</v>
      </c>
      <c r="E6" s="200"/>
    </row>
    <row r="7" spans="1:5">
      <c r="A7" s="202" t="s">
        <v>17</v>
      </c>
      <c r="B7" s="203">
        <v>48164</v>
      </c>
      <c r="C7" s="201">
        <v>59010</v>
      </c>
      <c r="D7" s="200">
        <f t="shared" si="0"/>
        <v>22.5188937795864</v>
      </c>
      <c r="E7" s="200"/>
    </row>
    <row r="8" spans="1:5">
      <c r="A8" s="202" t="s">
        <v>19</v>
      </c>
      <c r="B8" s="203">
        <v>6691</v>
      </c>
      <c r="C8" s="201">
        <v>4522</v>
      </c>
      <c r="D8" s="200">
        <f t="shared" si="0"/>
        <v>-32.4166791212076</v>
      </c>
      <c r="E8" s="200"/>
    </row>
    <row r="9" spans="1:5">
      <c r="A9" s="202" t="s">
        <v>21</v>
      </c>
      <c r="B9" s="203">
        <v>3436</v>
      </c>
      <c r="C9" s="201">
        <v>3346</v>
      </c>
      <c r="D9" s="200">
        <f t="shared" si="0"/>
        <v>-2.61932479627474</v>
      </c>
      <c r="E9" s="200"/>
    </row>
    <row r="10" spans="1:5">
      <c r="A10" s="202" t="s">
        <v>23</v>
      </c>
      <c r="B10" s="203">
        <v>37609</v>
      </c>
      <c r="C10" s="201">
        <v>35807</v>
      </c>
      <c r="D10" s="200">
        <f t="shared" si="0"/>
        <v>-4.79140631231886</v>
      </c>
      <c r="E10" s="200"/>
    </row>
    <row r="11" spans="1:5">
      <c r="A11" s="202" t="s">
        <v>25</v>
      </c>
      <c r="B11" s="203">
        <v>32261</v>
      </c>
      <c r="C11" s="201">
        <v>22684</v>
      </c>
      <c r="D11" s="200">
        <f t="shared" si="0"/>
        <v>-29.6859985741298</v>
      </c>
      <c r="E11" s="200"/>
    </row>
    <row r="12" spans="1:5">
      <c r="A12" s="202" t="s">
        <v>27</v>
      </c>
      <c r="B12" s="203">
        <v>12635</v>
      </c>
      <c r="C12" s="201">
        <v>3781</v>
      </c>
      <c r="D12" s="200">
        <f t="shared" si="0"/>
        <v>-70.0751879699248</v>
      </c>
      <c r="E12" s="200"/>
    </row>
    <row r="13" spans="1:5">
      <c r="A13" s="202" t="s">
        <v>29</v>
      </c>
      <c r="B13" s="203">
        <v>11172</v>
      </c>
      <c r="C13" s="201">
        <v>8498</v>
      </c>
      <c r="D13" s="200">
        <f t="shared" si="0"/>
        <v>-23.9348370927318</v>
      </c>
      <c r="E13" s="200"/>
    </row>
    <row r="14" spans="1:5">
      <c r="A14" s="202" t="s">
        <v>31</v>
      </c>
      <c r="B14" s="203">
        <f>36064-317</f>
        <v>35747</v>
      </c>
      <c r="C14" s="201">
        <v>38013</v>
      </c>
      <c r="D14" s="200">
        <f t="shared" si="0"/>
        <v>6.3389934819705</v>
      </c>
      <c r="E14" s="200"/>
    </row>
    <row r="15" spans="1:5">
      <c r="A15" s="202" t="s">
        <v>33</v>
      </c>
      <c r="B15" s="203">
        <v>3584</v>
      </c>
      <c r="C15" s="201">
        <v>2655</v>
      </c>
      <c r="D15" s="200">
        <f t="shared" si="0"/>
        <v>-25.9207589285714</v>
      </c>
      <c r="E15" s="200"/>
    </row>
    <row r="16" spans="1:5">
      <c r="A16" s="202" t="s">
        <v>35</v>
      </c>
      <c r="B16" s="203">
        <v>3740</v>
      </c>
      <c r="C16" s="201">
        <v>454</v>
      </c>
      <c r="D16" s="200">
        <f t="shared" si="0"/>
        <v>-87.8609625668449</v>
      </c>
      <c r="E16" s="200"/>
    </row>
    <row r="17" spans="1:5">
      <c r="A17" s="202" t="s">
        <v>37</v>
      </c>
      <c r="B17" s="203">
        <v>787</v>
      </c>
      <c r="C17" s="201">
        <v>70</v>
      </c>
      <c r="D17" s="200">
        <f t="shared" si="0"/>
        <v>-91.1054637865311</v>
      </c>
      <c r="E17" s="200"/>
    </row>
    <row r="18" spans="1:5">
      <c r="A18" s="202" t="s">
        <v>39</v>
      </c>
      <c r="B18" s="203"/>
      <c r="C18" s="204"/>
      <c r="D18" s="200"/>
      <c r="E18" s="200"/>
    </row>
    <row r="19" spans="1:5">
      <c r="A19" s="202" t="s">
        <v>41</v>
      </c>
      <c r="B19" s="203">
        <v>2866</v>
      </c>
      <c r="C19" s="201">
        <v>3587</v>
      </c>
      <c r="D19" s="200">
        <f t="shared" ref="D19:D23" si="1">C19/B19*100-100</f>
        <v>25.1570132588974</v>
      </c>
      <c r="E19" s="200"/>
    </row>
    <row r="20" spans="1:5">
      <c r="A20" s="202" t="s">
        <v>43</v>
      </c>
      <c r="B20" s="203">
        <f>17586</f>
        <v>17586</v>
      </c>
      <c r="C20" s="201">
        <v>14255</v>
      </c>
      <c r="D20" s="200">
        <f t="shared" si="1"/>
        <v>-18.9412032298419</v>
      </c>
      <c r="E20" s="200"/>
    </row>
    <row r="21" spans="1:5">
      <c r="A21" s="202" t="s">
        <v>45</v>
      </c>
      <c r="B21" s="203">
        <v>2029</v>
      </c>
      <c r="C21" s="201">
        <v>2123</v>
      </c>
      <c r="D21" s="200">
        <f t="shared" si="1"/>
        <v>4.63282405125678</v>
      </c>
      <c r="E21" s="200"/>
    </row>
    <row r="22" spans="1:5">
      <c r="A22" s="202" t="s">
        <v>47</v>
      </c>
      <c r="B22" s="203">
        <v>1523</v>
      </c>
      <c r="C22" s="201">
        <v>2194</v>
      </c>
      <c r="D22" s="200">
        <f t="shared" si="1"/>
        <v>44.0577806959948</v>
      </c>
      <c r="E22" s="200"/>
    </row>
    <row r="23" spans="1:5">
      <c r="A23" s="202" t="s">
        <v>49</v>
      </c>
      <c r="B23" s="203">
        <v>2300</v>
      </c>
      <c r="C23" s="201">
        <v>2500</v>
      </c>
      <c r="D23" s="200">
        <f t="shared" si="1"/>
        <v>8.69565217391303</v>
      </c>
      <c r="E23" s="200"/>
    </row>
    <row r="24" spans="1:5">
      <c r="A24" s="205" t="s">
        <v>51</v>
      </c>
      <c r="B24" s="206"/>
      <c r="C24" s="201"/>
      <c r="D24" s="200"/>
      <c r="E24" s="200"/>
    </row>
    <row r="25" spans="1:5">
      <c r="A25" s="207" t="s">
        <v>53</v>
      </c>
      <c r="B25" s="203">
        <v>11986</v>
      </c>
      <c r="C25" s="201">
        <v>16093</v>
      </c>
      <c r="D25" s="200">
        <f>C25/B25*100-100</f>
        <v>34.2649758051059</v>
      </c>
      <c r="E25" s="200"/>
    </row>
    <row r="26" spans="1:5">
      <c r="A26" s="104" t="s">
        <v>59</v>
      </c>
      <c r="B26" s="208">
        <f>SUM(B5:B25)</f>
        <v>274472</v>
      </c>
      <c r="C26" s="208">
        <f>SUM(C5:C25)</f>
        <v>260167</v>
      </c>
      <c r="D26" s="209">
        <f t="shared" ref="D26:D30" si="2">C26/B26*100-100</f>
        <v>-5.21182488559853</v>
      </c>
      <c r="E26" s="209"/>
    </row>
    <row r="27" spans="1:5">
      <c r="A27" s="210" t="s">
        <v>61</v>
      </c>
      <c r="B27" s="208">
        <f>SUM(B28:B29)</f>
        <v>2840</v>
      </c>
      <c r="C27" s="208">
        <f>SUM(C28:C29)</f>
        <v>2900</v>
      </c>
      <c r="D27" s="209">
        <f t="shared" si="2"/>
        <v>2.11267605633803</v>
      </c>
      <c r="E27" s="209"/>
    </row>
    <row r="28" spans="1:5">
      <c r="A28" s="211" t="s">
        <v>63</v>
      </c>
      <c r="B28" s="211"/>
      <c r="C28" s="208"/>
      <c r="D28" s="209"/>
      <c r="E28" s="200"/>
    </row>
    <row r="29" spans="1:5">
      <c r="A29" s="211" t="s">
        <v>65</v>
      </c>
      <c r="B29" s="212">
        <v>2840</v>
      </c>
      <c r="C29" s="203">
        <v>2900</v>
      </c>
      <c r="D29" s="200">
        <f t="shared" si="2"/>
        <v>2.11267605633803</v>
      </c>
      <c r="E29" s="209"/>
    </row>
    <row r="30" spans="1:5">
      <c r="A30" s="104" t="s">
        <v>70</v>
      </c>
      <c r="B30" s="208">
        <f>B26+B27</f>
        <v>277312</v>
      </c>
      <c r="C30" s="208">
        <f>C26+C27</f>
        <v>263067</v>
      </c>
      <c r="D30" s="209">
        <f t="shared" si="2"/>
        <v>-5.13681340872375</v>
      </c>
      <c r="E30" s="198"/>
    </row>
  </sheetData>
  <mergeCells count="4">
    <mergeCell ref="A1:E1"/>
    <mergeCell ref="C2:E2"/>
    <mergeCell ref="A3:D3"/>
    <mergeCell ref="E3:E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9"/>
  <sheetViews>
    <sheetView topLeftCell="A360" workbookViewId="0">
      <selection activeCell="F19" sqref="F19"/>
    </sheetView>
  </sheetViews>
  <sheetFormatPr defaultColWidth="9.14166666666667" defaultRowHeight="12.75" customHeight="true" outlineLevelCol="5"/>
  <cols>
    <col min="1" max="1" width="18.85" style="106" customWidth="true"/>
    <col min="2" max="2" width="36.85" style="106" customWidth="true"/>
    <col min="3" max="3" width="11.85" style="108" customWidth="true"/>
    <col min="4" max="4" width="19.1083333333333" style="108" customWidth="true"/>
    <col min="5" max="5" width="13.1083333333333" style="108" customWidth="true"/>
    <col min="6" max="6" width="18.5583333333333" style="108" customWidth="true"/>
    <col min="7" max="7" width="9.14166666666667" style="106" customWidth="true"/>
    <col min="8" max="16355" width="9.14166666666667" style="2"/>
    <col min="16356" max="16384" width="9.14166666666667" style="175"/>
  </cols>
  <sheetData>
    <row r="1" s="106" customFormat="true" ht="28.5" customHeight="true" spans="1:6">
      <c r="A1" s="135" t="s">
        <v>75</v>
      </c>
      <c r="B1" s="135"/>
      <c r="C1" s="136"/>
      <c r="D1" s="136"/>
      <c r="E1" s="136"/>
      <c r="F1" s="136"/>
    </row>
    <row r="2" s="106" customFormat="true" ht="15" spans="1:6">
      <c r="A2" s="176" t="s">
        <v>76</v>
      </c>
      <c r="B2" s="176"/>
      <c r="C2" s="177"/>
      <c r="D2" s="177"/>
      <c r="E2" s="177"/>
      <c r="F2" s="177"/>
    </row>
    <row r="3" s="106" customFormat="true" ht="21" customHeight="true" spans="1:6">
      <c r="A3" s="178" t="s">
        <v>77</v>
      </c>
      <c r="B3" s="178" t="s">
        <v>78</v>
      </c>
      <c r="C3" s="179" t="s">
        <v>79</v>
      </c>
      <c r="D3" s="180" t="s">
        <v>80</v>
      </c>
      <c r="E3" s="180"/>
      <c r="F3" s="188" t="s">
        <v>81</v>
      </c>
    </row>
    <row r="4" s="106" customFormat="true" ht="21" customHeight="true" spans="1:6">
      <c r="A4" s="181"/>
      <c r="B4" s="181"/>
      <c r="C4" s="182"/>
      <c r="D4" s="183"/>
      <c r="E4" s="183"/>
      <c r="F4" s="189"/>
    </row>
    <row r="5" s="106" customFormat="true" ht="21" customHeight="true" spans="1:6">
      <c r="A5" s="181"/>
      <c r="B5" s="181"/>
      <c r="C5" s="184"/>
      <c r="D5" s="185" t="s">
        <v>82</v>
      </c>
      <c r="E5" s="185" t="s">
        <v>83</v>
      </c>
      <c r="F5" s="189"/>
    </row>
    <row r="6" s="106" customFormat="true" ht="21" customHeight="true" spans="1:6">
      <c r="A6" s="163"/>
      <c r="B6" s="163"/>
      <c r="C6" s="186"/>
      <c r="D6" s="187"/>
      <c r="E6" s="190"/>
      <c r="F6" s="191"/>
    </row>
    <row r="7" s="106" customFormat="true" ht="15" spans="1:6">
      <c r="A7" s="120" t="s">
        <v>84</v>
      </c>
      <c r="B7" s="120" t="s">
        <v>85</v>
      </c>
      <c r="C7" s="139">
        <f t="shared" ref="C7:C70" si="0">D7+E7+F7</f>
        <v>199725.679</v>
      </c>
      <c r="D7" s="122">
        <v>120513.757</v>
      </c>
      <c r="E7" s="122">
        <v>51487.922</v>
      </c>
      <c r="F7" s="122">
        <v>27724</v>
      </c>
    </row>
    <row r="8" s="106" customFormat="true" ht="15" spans="1:6">
      <c r="A8" s="120" t="s">
        <v>86</v>
      </c>
      <c r="B8" s="120" t="s">
        <v>87</v>
      </c>
      <c r="C8" s="139">
        <f t="shared" si="0"/>
        <v>26820.436</v>
      </c>
      <c r="D8" s="122">
        <v>17298.486</v>
      </c>
      <c r="E8" s="122">
        <v>7477.95</v>
      </c>
      <c r="F8" s="122">
        <v>2044</v>
      </c>
    </row>
    <row r="9" s="106" customFormat="true" ht="15" spans="1:6">
      <c r="A9" s="120" t="s">
        <v>88</v>
      </c>
      <c r="B9" s="120" t="s">
        <v>89</v>
      </c>
      <c r="C9" s="139">
        <f t="shared" si="0"/>
        <v>686.94</v>
      </c>
      <c r="D9" s="122">
        <v>629.94</v>
      </c>
      <c r="E9" s="122">
        <v>57</v>
      </c>
      <c r="F9" s="122"/>
    </row>
    <row r="10" s="106" customFormat="true" ht="15" spans="1:6">
      <c r="A10" s="124" t="s">
        <v>90</v>
      </c>
      <c r="B10" s="124" t="s">
        <v>91</v>
      </c>
      <c r="C10" s="139">
        <f t="shared" si="0"/>
        <v>606.94</v>
      </c>
      <c r="D10" s="126">
        <v>588.94</v>
      </c>
      <c r="E10" s="126">
        <v>18</v>
      </c>
      <c r="F10" s="126"/>
    </row>
    <row r="11" s="106" customFormat="true" ht="15" spans="1:6">
      <c r="A11" s="124" t="s">
        <v>92</v>
      </c>
      <c r="B11" s="124" t="s">
        <v>93</v>
      </c>
      <c r="C11" s="139">
        <f t="shared" si="0"/>
        <v>41</v>
      </c>
      <c r="D11" s="126">
        <v>41</v>
      </c>
      <c r="E11" s="126"/>
      <c r="F11" s="126"/>
    </row>
    <row r="12" s="106" customFormat="true" ht="15" spans="1:6">
      <c r="A12" s="124" t="s">
        <v>94</v>
      </c>
      <c r="B12" s="124" t="s">
        <v>95</v>
      </c>
      <c r="C12" s="139">
        <f t="shared" si="0"/>
        <v>12</v>
      </c>
      <c r="D12" s="126"/>
      <c r="E12" s="126">
        <v>12</v>
      </c>
      <c r="F12" s="126"/>
    </row>
    <row r="13" s="106" customFormat="true" ht="15" spans="1:6">
      <c r="A13" s="124" t="s">
        <v>96</v>
      </c>
      <c r="B13" s="124" t="s">
        <v>97</v>
      </c>
      <c r="C13" s="139">
        <f t="shared" si="0"/>
        <v>27</v>
      </c>
      <c r="D13" s="126"/>
      <c r="E13" s="126">
        <v>27</v>
      </c>
      <c r="F13" s="126"/>
    </row>
    <row r="14" s="106" customFormat="true" ht="15" spans="1:6">
      <c r="A14" s="120" t="s">
        <v>98</v>
      </c>
      <c r="B14" s="120" t="s">
        <v>99</v>
      </c>
      <c r="C14" s="139">
        <f t="shared" si="0"/>
        <v>471.03</v>
      </c>
      <c r="D14" s="122">
        <v>448.03</v>
      </c>
      <c r="E14" s="122">
        <v>23</v>
      </c>
      <c r="F14" s="122"/>
    </row>
    <row r="15" s="106" customFormat="true" ht="15" spans="1:6">
      <c r="A15" s="124" t="s">
        <v>100</v>
      </c>
      <c r="B15" s="124" t="s">
        <v>91</v>
      </c>
      <c r="C15" s="139">
        <f t="shared" si="0"/>
        <v>423.62</v>
      </c>
      <c r="D15" s="126">
        <v>400.62</v>
      </c>
      <c r="E15" s="126">
        <v>23</v>
      </c>
      <c r="F15" s="126"/>
    </row>
    <row r="16" s="106" customFormat="true" ht="15" spans="1:6">
      <c r="A16" s="124" t="s">
        <v>101</v>
      </c>
      <c r="B16" s="124" t="s">
        <v>102</v>
      </c>
      <c r="C16" s="139">
        <f t="shared" si="0"/>
        <v>41</v>
      </c>
      <c r="D16" s="126">
        <v>41</v>
      </c>
      <c r="E16" s="126"/>
      <c r="F16" s="126"/>
    </row>
    <row r="17" s="106" customFormat="true" ht="15" spans="1:6">
      <c r="A17" s="124" t="s">
        <v>103</v>
      </c>
      <c r="B17" s="124" t="s">
        <v>104</v>
      </c>
      <c r="C17" s="139">
        <f t="shared" si="0"/>
        <v>6.41</v>
      </c>
      <c r="D17" s="126">
        <v>6.41</v>
      </c>
      <c r="E17" s="126"/>
      <c r="F17" s="126"/>
    </row>
    <row r="18" s="106" customFormat="true" ht="15" spans="1:6">
      <c r="A18" s="120" t="s">
        <v>105</v>
      </c>
      <c r="B18" s="120" t="s">
        <v>106</v>
      </c>
      <c r="C18" s="139">
        <f t="shared" si="0"/>
        <v>15034.112</v>
      </c>
      <c r="D18" s="122">
        <v>10698.092</v>
      </c>
      <c r="E18" s="122">
        <v>4336.02</v>
      </c>
      <c r="F18" s="122"/>
    </row>
    <row r="19" s="106" customFormat="true" ht="15" spans="1:6">
      <c r="A19" s="124" t="s">
        <v>107</v>
      </c>
      <c r="B19" s="124" t="s">
        <v>91</v>
      </c>
      <c r="C19" s="139">
        <f t="shared" si="0"/>
        <v>8962.142</v>
      </c>
      <c r="D19" s="126">
        <v>8515.572</v>
      </c>
      <c r="E19" s="126">
        <v>446.57</v>
      </c>
      <c r="F19" s="126"/>
    </row>
    <row r="20" s="106" customFormat="true" ht="15" spans="1:6">
      <c r="A20" s="124" t="s">
        <v>108</v>
      </c>
      <c r="B20" s="124" t="s">
        <v>109</v>
      </c>
      <c r="C20" s="139">
        <f t="shared" si="0"/>
        <v>1305</v>
      </c>
      <c r="D20" s="126">
        <v>100</v>
      </c>
      <c r="E20" s="126">
        <v>1205</v>
      </c>
      <c r="F20" s="126"/>
    </row>
    <row r="21" s="106" customFormat="true" ht="15" spans="1:6">
      <c r="A21" s="124" t="s">
        <v>110</v>
      </c>
      <c r="B21" s="124" t="s">
        <v>111</v>
      </c>
      <c r="C21" s="139">
        <f t="shared" si="0"/>
        <v>1884.65</v>
      </c>
      <c r="D21" s="126">
        <v>948.56</v>
      </c>
      <c r="E21" s="126">
        <v>936.09</v>
      </c>
      <c r="F21" s="126"/>
    </row>
    <row r="22" s="106" customFormat="true" ht="15" spans="1:6">
      <c r="A22" s="124" t="s">
        <v>112</v>
      </c>
      <c r="B22" s="124" t="s">
        <v>113</v>
      </c>
      <c r="C22" s="139">
        <f t="shared" si="0"/>
        <v>149</v>
      </c>
      <c r="D22" s="126"/>
      <c r="E22" s="126">
        <v>149</v>
      </c>
      <c r="F22" s="126"/>
    </row>
    <row r="23" s="106" customFormat="true" ht="15" spans="1:6">
      <c r="A23" s="124" t="s">
        <v>114</v>
      </c>
      <c r="B23" s="124" t="s">
        <v>115</v>
      </c>
      <c r="C23" s="139">
        <f t="shared" si="0"/>
        <v>303.31</v>
      </c>
      <c r="D23" s="126">
        <v>3.31</v>
      </c>
      <c r="E23" s="126">
        <v>300</v>
      </c>
      <c r="F23" s="126"/>
    </row>
    <row r="24" s="106" customFormat="true" ht="15" spans="1:6">
      <c r="A24" s="124" t="s">
        <v>116</v>
      </c>
      <c r="B24" s="124" t="s">
        <v>117</v>
      </c>
      <c r="C24" s="139">
        <f t="shared" si="0"/>
        <v>2430.01</v>
      </c>
      <c r="D24" s="126">
        <v>1130.65</v>
      </c>
      <c r="E24" s="126">
        <v>1299.36</v>
      </c>
      <c r="F24" s="126"/>
    </row>
    <row r="25" s="106" customFormat="true" ht="15" spans="1:6">
      <c r="A25" s="120" t="s">
        <v>118</v>
      </c>
      <c r="B25" s="120" t="s">
        <v>119</v>
      </c>
      <c r="C25" s="139">
        <f t="shared" si="0"/>
        <v>548.17</v>
      </c>
      <c r="D25" s="122">
        <v>345.17</v>
      </c>
      <c r="E25" s="122">
        <v>203</v>
      </c>
      <c r="F25" s="122"/>
    </row>
    <row r="26" s="106" customFormat="true" ht="15" spans="1:6">
      <c r="A26" s="124" t="s">
        <v>120</v>
      </c>
      <c r="B26" s="124" t="s">
        <v>91</v>
      </c>
      <c r="C26" s="139">
        <f t="shared" si="0"/>
        <v>345.17</v>
      </c>
      <c r="D26" s="126">
        <v>345.17</v>
      </c>
      <c r="E26" s="126"/>
      <c r="F26" s="126"/>
    </row>
    <row r="27" s="106" customFormat="true" ht="15" spans="1:6">
      <c r="A27" s="124" t="s">
        <v>121</v>
      </c>
      <c r="B27" s="124" t="s">
        <v>122</v>
      </c>
      <c r="C27" s="139">
        <f t="shared" si="0"/>
        <v>140</v>
      </c>
      <c r="D27" s="126"/>
      <c r="E27" s="126">
        <v>140</v>
      </c>
      <c r="F27" s="126"/>
    </row>
    <row r="28" s="106" customFormat="true" ht="15" spans="1:6">
      <c r="A28" s="124" t="s">
        <v>123</v>
      </c>
      <c r="B28" s="124" t="s">
        <v>124</v>
      </c>
      <c r="C28" s="139">
        <f t="shared" si="0"/>
        <v>63</v>
      </c>
      <c r="D28" s="126"/>
      <c r="E28" s="126">
        <v>63</v>
      </c>
      <c r="F28" s="126"/>
    </row>
    <row r="29" s="106" customFormat="true" ht="15" spans="1:6">
      <c r="A29" s="120" t="s">
        <v>125</v>
      </c>
      <c r="B29" s="120" t="s">
        <v>126</v>
      </c>
      <c r="C29" s="139">
        <f t="shared" si="0"/>
        <v>270.7</v>
      </c>
      <c r="D29" s="122">
        <v>150.7</v>
      </c>
      <c r="E29" s="122">
        <v>120</v>
      </c>
      <c r="F29" s="122"/>
    </row>
    <row r="30" s="106" customFormat="true" ht="15" spans="1:6">
      <c r="A30" s="124" t="s">
        <v>127</v>
      </c>
      <c r="B30" s="124" t="s">
        <v>91</v>
      </c>
      <c r="C30" s="139">
        <f t="shared" si="0"/>
        <v>150.7</v>
      </c>
      <c r="D30" s="126">
        <v>150.7</v>
      </c>
      <c r="E30" s="126"/>
      <c r="F30" s="126"/>
    </row>
    <row r="31" s="106" customFormat="true" ht="15" spans="1:6">
      <c r="A31" s="124" t="s">
        <v>128</v>
      </c>
      <c r="B31" s="124" t="s">
        <v>129</v>
      </c>
      <c r="C31" s="139">
        <f t="shared" si="0"/>
        <v>120</v>
      </c>
      <c r="D31" s="126"/>
      <c r="E31" s="126">
        <v>120</v>
      </c>
      <c r="F31" s="126"/>
    </row>
    <row r="32" s="106" customFormat="true" ht="15" spans="1:6">
      <c r="A32" s="120" t="s">
        <v>130</v>
      </c>
      <c r="B32" s="120" t="s">
        <v>131</v>
      </c>
      <c r="C32" s="139">
        <f t="shared" si="0"/>
        <v>863.01</v>
      </c>
      <c r="D32" s="122">
        <v>720.01</v>
      </c>
      <c r="E32" s="122">
        <v>143</v>
      </c>
      <c r="F32" s="122"/>
    </row>
    <row r="33" s="106" customFormat="true" ht="15" spans="1:6">
      <c r="A33" s="124" t="s">
        <v>132</v>
      </c>
      <c r="B33" s="124" t="s">
        <v>91</v>
      </c>
      <c r="C33" s="139">
        <f t="shared" si="0"/>
        <v>720.01</v>
      </c>
      <c r="D33" s="126">
        <v>720.01</v>
      </c>
      <c r="E33" s="126"/>
      <c r="F33" s="126"/>
    </row>
    <row r="34" s="106" customFormat="true" ht="15" spans="1:6">
      <c r="A34" s="124" t="s">
        <v>133</v>
      </c>
      <c r="B34" s="124" t="s">
        <v>134</v>
      </c>
      <c r="C34" s="139">
        <f t="shared" si="0"/>
        <v>143</v>
      </c>
      <c r="D34" s="126"/>
      <c r="E34" s="126">
        <v>143</v>
      </c>
      <c r="F34" s="126"/>
    </row>
    <row r="35" s="106" customFormat="true" ht="15" spans="1:6">
      <c r="A35" s="120" t="s">
        <v>135</v>
      </c>
      <c r="B35" s="120" t="s">
        <v>136</v>
      </c>
      <c r="C35" s="139">
        <f t="shared" si="0"/>
        <v>300</v>
      </c>
      <c r="D35" s="122"/>
      <c r="E35" s="122"/>
      <c r="F35" s="122">
        <v>300</v>
      </c>
    </row>
    <row r="36" s="106" customFormat="true" ht="15" spans="1:6">
      <c r="A36" s="124" t="s">
        <v>137</v>
      </c>
      <c r="B36" s="124" t="s">
        <v>138</v>
      </c>
      <c r="C36" s="139">
        <f t="shared" si="0"/>
        <v>300</v>
      </c>
      <c r="D36" s="126"/>
      <c r="E36" s="126"/>
      <c r="F36" s="126">
        <v>300</v>
      </c>
    </row>
    <row r="37" s="106" customFormat="true" ht="15" spans="1:6">
      <c r="A37" s="120" t="s">
        <v>139</v>
      </c>
      <c r="B37" s="120" t="s">
        <v>140</v>
      </c>
      <c r="C37" s="139">
        <f t="shared" si="0"/>
        <v>282.6</v>
      </c>
      <c r="D37" s="122">
        <v>219.6</v>
      </c>
      <c r="E37" s="122">
        <v>63</v>
      </c>
      <c r="F37" s="122"/>
    </row>
    <row r="38" s="106" customFormat="true" ht="15" spans="1:6">
      <c r="A38" s="124" t="s">
        <v>141</v>
      </c>
      <c r="B38" s="124" t="s">
        <v>91</v>
      </c>
      <c r="C38" s="139">
        <f t="shared" si="0"/>
        <v>219.6</v>
      </c>
      <c r="D38" s="126">
        <v>219.6</v>
      </c>
      <c r="E38" s="126"/>
      <c r="F38" s="126"/>
    </row>
    <row r="39" s="106" customFormat="true" ht="15" spans="1:6">
      <c r="A39" s="124" t="s">
        <v>142</v>
      </c>
      <c r="B39" s="124" t="s">
        <v>109</v>
      </c>
      <c r="C39" s="139">
        <f t="shared" si="0"/>
        <v>0</v>
      </c>
      <c r="D39" s="126"/>
      <c r="E39" s="126"/>
      <c r="F39" s="126"/>
    </row>
    <row r="40" s="106" customFormat="true" ht="15" spans="1:6">
      <c r="A40" s="124" t="s">
        <v>143</v>
      </c>
      <c r="B40" s="124" t="s">
        <v>144</v>
      </c>
      <c r="C40" s="139">
        <f t="shared" si="0"/>
        <v>63</v>
      </c>
      <c r="D40" s="126"/>
      <c r="E40" s="126">
        <v>63</v>
      </c>
      <c r="F40" s="126"/>
    </row>
    <row r="41" s="106" customFormat="true" ht="15" spans="1:6">
      <c r="A41" s="120" t="s">
        <v>145</v>
      </c>
      <c r="B41" s="120" t="s">
        <v>146</v>
      </c>
      <c r="C41" s="139">
        <f t="shared" si="0"/>
        <v>923.6</v>
      </c>
      <c r="D41" s="122">
        <v>794.6</v>
      </c>
      <c r="E41" s="122">
        <v>129</v>
      </c>
      <c r="F41" s="122"/>
    </row>
    <row r="42" s="106" customFormat="true" ht="15" spans="1:6">
      <c r="A42" s="124" t="s">
        <v>147</v>
      </c>
      <c r="B42" s="124" t="s">
        <v>91</v>
      </c>
      <c r="C42" s="139">
        <f t="shared" si="0"/>
        <v>694.65</v>
      </c>
      <c r="D42" s="126">
        <v>693.45</v>
      </c>
      <c r="E42" s="126">
        <v>1.2</v>
      </c>
      <c r="F42" s="126"/>
    </row>
    <row r="43" s="106" customFormat="true" ht="15" spans="1:6">
      <c r="A43" s="124" t="s">
        <v>148</v>
      </c>
      <c r="B43" s="124" t="s">
        <v>109</v>
      </c>
      <c r="C43" s="139">
        <f t="shared" si="0"/>
        <v>73.8</v>
      </c>
      <c r="D43" s="126"/>
      <c r="E43" s="126">
        <v>73.8</v>
      </c>
      <c r="F43" s="126"/>
    </row>
    <row r="44" s="106" customFormat="true" ht="15" spans="1:6">
      <c r="A44" s="124" t="s">
        <v>149</v>
      </c>
      <c r="B44" s="124" t="s">
        <v>150</v>
      </c>
      <c r="C44" s="139">
        <f t="shared" si="0"/>
        <v>54</v>
      </c>
      <c r="D44" s="126"/>
      <c r="E44" s="126">
        <v>54</v>
      </c>
      <c r="F44" s="126"/>
    </row>
    <row r="45" s="106" customFormat="true" ht="15" spans="1:6">
      <c r="A45" s="124" t="s">
        <v>151</v>
      </c>
      <c r="B45" s="124" t="s">
        <v>152</v>
      </c>
      <c r="C45" s="139">
        <f t="shared" si="0"/>
        <v>101.15</v>
      </c>
      <c r="D45" s="126">
        <v>101.15</v>
      </c>
      <c r="E45" s="126"/>
      <c r="F45" s="126"/>
    </row>
    <row r="46" s="106" customFormat="true" ht="15" spans="1:6">
      <c r="A46" s="120" t="s">
        <v>153</v>
      </c>
      <c r="B46" s="120" t="s">
        <v>154</v>
      </c>
      <c r="C46" s="139">
        <f t="shared" si="0"/>
        <v>50</v>
      </c>
      <c r="D46" s="122"/>
      <c r="E46" s="122">
        <v>50</v>
      </c>
      <c r="F46" s="122"/>
    </row>
    <row r="47" s="106" customFormat="true" ht="15" spans="1:6">
      <c r="A47" s="124" t="s">
        <v>155</v>
      </c>
      <c r="B47" s="124" t="s">
        <v>156</v>
      </c>
      <c r="C47" s="139">
        <f t="shared" si="0"/>
        <v>50</v>
      </c>
      <c r="D47" s="126"/>
      <c r="E47" s="126">
        <v>50</v>
      </c>
      <c r="F47" s="126"/>
    </row>
    <row r="48" s="106" customFormat="true" ht="15" spans="1:6">
      <c r="A48" s="120" t="s">
        <v>157</v>
      </c>
      <c r="B48" s="120" t="s">
        <v>158</v>
      </c>
      <c r="C48" s="139">
        <f t="shared" si="0"/>
        <v>430.34</v>
      </c>
      <c r="D48" s="122">
        <v>199.19</v>
      </c>
      <c r="E48" s="122">
        <v>231.15</v>
      </c>
      <c r="F48" s="122"/>
    </row>
    <row r="49" s="106" customFormat="true" ht="15" spans="1:6">
      <c r="A49" s="124" t="s">
        <v>159</v>
      </c>
      <c r="B49" s="124" t="s">
        <v>91</v>
      </c>
      <c r="C49" s="139">
        <f t="shared" si="0"/>
        <v>226.19</v>
      </c>
      <c r="D49" s="126">
        <v>199.19</v>
      </c>
      <c r="E49" s="126">
        <v>27</v>
      </c>
      <c r="F49" s="126"/>
    </row>
    <row r="50" s="106" customFormat="true" ht="15" spans="1:6">
      <c r="A50" s="124" t="s">
        <v>160</v>
      </c>
      <c r="B50" s="124" t="s">
        <v>161</v>
      </c>
      <c r="C50" s="139">
        <f t="shared" si="0"/>
        <v>174.15</v>
      </c>
      <c r="D50" s="126"/>
      <c r="E50" s="126">
        <v>174.15</v>
      </c>
      <c r="F50" s="126"/>
    </row>
    <row r="51" s="106" customFormat="true" ht="15" spans="1:6">
      <c r="A51" s="124" t="s">
        <v>162</v>
      </c>
      <c r="B51" s="124" t="s">
        <v>163</v>
      </c>
      <c r="C51" s="139">
        <f t="shared" si="0"/>
        <v>30</v>
      </c>
      <c r="D51" s="126"/>
      <c r="E51" s="126">
        <v>30</v>
      </c>
      <c r="F51" s="126"/>
    </row>
    <row r="52" s="106" customFormat="true" ht="15" spans="1:6">
      <c r="A52" s="120" t="s">
        <v>164</v>
      </c>
      <c r="B52" s="120" t="s">
        <v>165</v>
      </c>
      <c r="C52" s="139">
        <f t="shared" si="0"/>
        <v>177</v>
      </c>
      <c r="D52" s="122">
        <v>141</v>
      </c>
      <c r="E52" s="122">
        <v>36</v>
      </c>
      <c r="F52" s="122"/>
    </row>
    <row r="53" s="106" customFormat="true" ht="15" spans="1:6">
      <c r="A53" s="124" t="s">
        <v>166</v>
      </c>
      <c r="B53" s="124" t="s">
        <v>91</v>
      </c>
      <c r="C53" s="139">
        <f t="shared" si="0"/>
        <v>141</v>
      </c>
      <c r="D53" s="126">
        <v>141</v>
      </c>
      <c r="E53" s="126"/>
      <c r="F53" s="126"/>
    </row>
    <row r="54" s="106" customFormat="true" ht="15" spans="1:6">
      <c r="A54" s="124" t="s">
        <v>167</v>
      </c>
      <c r="B54" s="124" t="s">
        <v>168</v>
      </c>
      <c r="C54" s="139">
        <f t="shared" si="0"/>
        <v>36</v>
      </c>
      <c r="D54" s="126"/>
      <c r="E54" s="126">
        <v>36</v>
      </c>
      <c r="F54" s="126"/>
    </row>
    <row r="55" s="106" customFormat="true" ht="15" spans="1:6">
      <c r="A55" s="120" t="s">
        <v>169</v>
      </c>
      <c r="B55" s="120" t="s">
        <v>170</v>
      </c>
      <c r="C55" s="139">
        <f t="shared" si="0"/>
        <v>68.17</v>
      </c>
      <c r="D55" s="122">
        <v>60.17</v>
      </c>
      <c r="E55" s="122">
        <v>8</v>
      </c>
      <c r="F55" s="122"/>
    </row>
    <row r="56" s="106" customFormat="true" ht="15" spans="1:6">
      <c r="A56" s="124" t="s">
        <v>171</v>
      </c>
      <c r="B56" s="124" t="s">
        <v>91</v>
      </c>
      <c r="C56" s="139">
        <f t="shared" si="0"/>
        <v>57.53</v>
      </c>
      <c r="D56" s="126">
        <v>57.53</v>
      </c>
      <c r="E56" s="126"/>
      <c r="F56" s="126"/>
    </row>
    <row r="57" s="106" customFormat="true" ht="15" spans="1:6">
      <c r="A57" s="124" t="s">
        <v>172</v>
      </c>
      <c r="B57" s="124" t="s">
        <v>173</v>
      </c>
      <c r="C57" s="139">
        <f t="shared" si="0"/>
        <v>10.64</v>
      </c>
      <c r="D57" s="126">
        <v>2.64</v>
      </c>
      <c r="E57" s="126">
        <v>8</v>
      </c>
      <c r="F57" s="126"/>
    </row>
    <row r="58" s="106" customFormat="true" ht="15" spans="1:6">
      <c r="A58" s="120" t="s">
        <v>174</v>
      </c>
      <c r="B58" s="120" t="s">
        <v>175</v>
      </c>
      <c r="C58" s="139">
        <f t="shared" si="0"/>
        <v>273.03</v>
      </c>
      <c r="D58" s="122">
        <v>112.83</v>
      </c>
      <c r="E58" s="122">
        <v>160.2</v>
      </c>
      <c r="F58" s="122"/>
    </row>
    <row r="59" s="106" customFormat="true" ht="15" spans="1:6">
      <c r="A59" s="124" t="s">
        <v>176</v>
      </c>
      <c r="B59" s="124" t="s">
        <v>91</v>
      </c>
      <c r="C59" s="139">
        <f t="shared" si="0"/>
        <v>112.83</v>
      </c>
      <c r="D59" s="126">
        <v>112.83</v>
      </c>
      <c r="E59" s="126"/>
      <c r="F59" s="126"/>
    </row>
    <row r="60" s="106" customFormat="true" ht="15" spans="1:6">
      <c r="A60" s="124" t="s">
        <v>177</v>
      </c>
      <c r="B60" s="124" t="s">
        <v>109</v>
      </c>
      <c r="C60" s="139">
        <f t="shared" si="0"/>
        <v>160.2</v>
      </c>
      <c r="D60" s="126"/>
      <c r="E60" s="126">
        <v>160.2</v>
      </c>
      <c r="F60" s="126"/>
    </row>
    <row r="61" s="106" customFormat="true" ht="15" spans="1:6">
      <c r="A61" s="124" t="s">
        <v>178</v>
      </c>
      <c r="B61" s="124" t="s">
        <v>179</v>
      </c>
      <c r="C61" s="139">
        <f t="shared" si="0"/>
        <v>0</v>
      </c>
      <c r="D61" s="126"/>
      <c r="E61" s="126"/>
      <c r="F61" s="126"/>
    </row>
    <row r="62" s="106" customFormat="true" ht="15" spans="1:6">
      <c r="A62" s="120" t="s">
        <v>180</v>
      </c>
      <c r="B62" s="120" t="s">
        <v>181</v>
      </c>
      <c r="C62" s="139">
        <f t="shared" si="0"/>
        <v>552.13</v>
      </c>
      <c r="D62" s="122">
        <v>456.13</v>
      </c>
      <c r="E62" s="122">
        <v>96</v>
      </c>
      <c r="F62" s="122"/>
    </row>
    <row r="63" s="106" customFormat="true" ht="15" spans="1:6">
      <c r="A63" s="124" t="s">
        <v>182</v>
      </c>
      <c r="B63" s="124" t="s">
        <v>91</v>
      </c>
      <c r="C63" s="139">
        <f t="shared" si="0"/>
        <v>479.13</v>
      </c>
      <c r="D63" s="126">
        <v>456.13</v>
      </c>
      <c r="E63" s="126">
        <v>23</v>
      </c>
      <c r="F63" s="126"/>
    </row>
    <row r="64" s="106" customFormat="true" ht="15" spans="1:6">
      <c r="A64" s="124" t="s">
        <v>183</v>
      </c>
      <c r="B64" s="124" t="s">
        <v>109</v>
      </c>
      <c r="C64" s="139">
        <f t="shared" si="0"/>
        <v>73</v>
      </c>
      <c r="D64" s="126"/>
      <c r="E64" s="126">
        <v>73</v>
      </c>
      <c r="F64" s="126"/>
    </row>
    <row r="65" s="106" customFormat="true" ht="15" spans="1:6">
      <c r="A65" s="120" t="s">
        <v>184</v>
      </c>
      <c r="B65" s="120" t="s">
        <v>185</v>
      </c>
      <c r="C65" s="139">
        <f t="shared" si="0"/>
        <v>708.72</v>
      </c>
      <c r="D65" s="122">
        <v>349.62</v>
      </c>
      <c r="E65" s="122">
        <v>359.1</v>
      </c>
      <c r="F65" s="122"/>
    </row>
    <row r="66" s="106" customFormat="true" ht="15" spans="1:6">
      <c r="A66" s="124" t="s">
        <v>186</v>
      </c>
      <c r="B66" s="124" t="s">
        <v>91</v>
      </c>
      <c r="C66" s="139">
        <f t="shared" si="0"/>
        <v>349.62</v>
      </c>
      <c r="D66" s="126">
        <v>349.62</v>
      </c>
      <c r="E66" s="126"/>
      <c r="F66" s="126"/>
    </row>
    <row r="67" s="106" customFormat="true" ht="15" spans="1:6">
      <c r="A67" s="124" t="s">
        <v>187</v>
      </c>
      <c r="B67" s="124" t="s">
        <v>109</v>
      </c>
      <c r="C67" s="139">
        <f t="shared" si="0"/>
        <v>359.1</v>
      </c>
      <c r="D67" s="126"/>
      <c r="E67" s="126">
        <v>359.1</v>
      </c>
      <c r="F67" s="126"/>
    </row>
    <row r="68" s="106" customFormat="true" ht="15" spans="1:6">
      <c r="A68" s="120" t="s">
        <v>188</v>
      </c>
      <c r="B68" s="120" t="s">
        <v>189</v>
      </c>
      <c r="C68" s="139">
        <f t="shared" si="0"/>
        <v>588.81</v>
      </c>
      <c r="D68" s="122">
        <v>133.81</v>
      </c>
      <c r="E68" s="122">
        <v>455</v>
      </c>
      <c r="F68" s="122"/>
    </row>
    <row r="69" s="106" customFormat="true" ht="15" spans="1:6">
      <c r="A69" s="124" t="s">
        <v>190</v>
      </c>
      <c r="B69" s="124" t="s">
        <v>91</v>
      </c>
      <c r="C69" s="139">
        <f t="shared" si="0"/>
        <v>133.81</v>
      </c>
      <c r="D69" s="126">
        <v>133.81</v>
      </c>
      <c r="E69" s="126"/>
      <c r="F69" s="126"/>
    </row>
    <row r="70" s="106" customFormat="true" ht="15" spans="1:6">
      <c r="A70" s="124" t="s">
        <v>191</v>
      </c>
      <c r="B70" s="124" t="s">
        <v>109</v>
      </c>
      <c r="C70" s="139">
        <f t="shared" si="0"/>
        <v>455</v>
      </c>
      <c r="D70" s="126"/>
      <c r="E70" s="126">
        <v>455</v>
      </c>
      <c r="F70" s="126"/>
    </row>
    <row r="71" s="106" customFormat="true" ht="15" spans="1:6">
      <c r="A71" s="120" t="s">
        <v>192</v>
      </c>
      <c r="B71" s="120" t="s">
        <v>193</v>
      </c>
      <c r="C71" s="139">
        <f t="shared" ref="C71:C134" si="1">D71+E71+F71</f>
        <v>96</v>
      </c>
      <c r="D71" s="122"/>
      <c r="E71" s="122">
        <v>96</v>
      </c>
      <c r="F71" s="122"/>
    </row>
    <row r="72" s="106" customFormat="true" ht="15" spans="1:6">
      <c r="A72" s="124" t="s">
        <v>194</v>
      </c>
      <c r="B72" s="124" t="s">
        <v>109</v>
      </c>
      <c r="C72" s="139">
        <f t="shared" si="1"/>
        <v>51</v>
      </c>
      <c r="D72" s="126"/>
      <c r="E72" s="126">
        <v>51</v>
      </c>
      <c r="F72" s="126"/>
    </row>
    <row r="73" s="106" customFormat="true" ht="15" spans="1:6">
      <c r="A73" s="124" t="s">
        <v>195</v>
      </c>
      <c r="B73" s="124" t="s">
        <v>196</v>
      </c>
      <c r="C73" s="139">
        <f t="shared" si="1"/>
        <v>45</v>
      </c>
      <c r="D73" s="126"/>
      <c r="E73" s="126">
        <v>45</v>
      </c>
      <c r="F73" s="126"/>
    </row>
    <row r="74" s="106" customFormat="true" ht="15" spans="1:6">
      <c r="A74" s="120" t="s">
        <v>197</v>
      </c>
      <c r="B74" s="120" t="s">
        <v>198</v>
      </c>
      <c r="C74" s="139">
        <f t="shared" si="1"/>
        <v>532.054</v>
      </c>
      <c r="D74" s="122">
        <v>196.054</v>
      </c>
      <c r="E74" s="122">
        <v>336</v>
      </c>
      <c r="F74" s="122"/>
    </row>
    <row r="75" s="106" customFormat="true" ht="15" spans="1:6">
      <c r="A75" s="124" t="s">
        <v>199</v>
      </c>
      <c r="B75" s="124" t="s">
        <v>91</v>
      </c>
      <c r="C75" s="139">
        <f t="shared" si="1"/>
        <v>196.054</v>
      </c>
      <c r="D75" s="126">
        <v>196.054</v>
      </c>
      <c r="E75" s="126"/>
      <c r="F75" s="126"/>
    </row>
    <row r="76" s="106" customFormat="true" ht="15" spans="1:6">
      <c r="A76" s="124" t="s">
        <v>200</v>
      </c>
      <c r="B76" s="124" t="s">
        <v>109</v>
      </c>
      <c r="C76" s="139">
        <f t="shared" si="1"/>
        <v>336</v>
      </c>
      <c r="D76" s="126"/>
      <c r="E76" s="126">
        <v>336</v>
      </c>
      <c r="F76" s="126"/>
    </row>
    <row r="77" s="106" customFormat="true" ht="15" spans="1:6">
      <c r="A77" s="120" t="s">
        <v>201</v>
      </c>
      <c r="B77" s="120" t="s">
        <v>202</v>
      </c>
      <c r="C77" s="139">
        <f t="shared" si="1"/>
        <v>285.07</v>
      </c>
      <c r="D77" s="122">
        <v>148.59</v>
      </c>
      <c r="E77" s="122">
        <v>136.48</v>
      </c>
      <c r="F77" s="122"/>
    </row>
    <row r="78" s="106" customFormat="true" ht="15" spans="1:6">
      <c r="A78" s="124" t="s">
        <v>203</v>
      </c>
      <c r="B78" s="124" t="s">
        <v>91</v>
      </c>
      <c r="C78" s="139">
        <f t="shared" si="1"/>
        <v>285.07</v>
      </c>
      <c r="D78" s="126">
        <v>148.59</v>
      </c>
      <c r="E78" s="126">
        <v>136.48</v>
      </c>
      <c r="F78" s="126"/>
    </row>
    <row r="79" s="106" customFormat="true" ht="15" spans="1:6">
      <c r="A79" s="120" t="s">
        <v>204</v>
      </c>
      <c r="B79" s="120" t="s">
        <v>205</v>
      </c>
      <c r="C79" s="139">
        <f t="shared" si="1"/>
        <v>1734.95</v>
      </c>
      <c r="D79" s="122">
        <v>1494.95</v>
      </c>
      <c r="E79" s="122">
        <v>240</v>
      </c>
      <c r="F79" s="122"/>
    </row>
    <row r="80" s="106" customFormat="true" ht="15" spans="1:6">
      <c r="A80" s="124" t="s">
        <v>206</v>
      </c>
      <c r="B80" s="124" t="s">
        <v>91</v>
      </c>
      <c r="C80" s="139">
        <f t="shared" si="1"/>
        <v>1494.95</v>
      </c>
      <c r="D80" s="126">
        <v>1494.95</v>
      </c>
      <c r="E80" s="126"/>
      <c r="F80" s="126"/>
    </row>
    <row r="81" s="106" customFormat="true" ht="15" spans="1:6">
      <c r="A81" s="124" t="s">
        <v>207</v>
      </c>
      <c r="B81" s="124" t="s">
        <v>208</v>
      </c>
      <c r="C81" s="139">
        <f t="shared" si="1"/>
        <v>117.7</v>
      </c>
      <c r="D81" s="126"/>
      <c r="E81" s="126">
        <v>117.7</v>
      </c>
      <c r="F81" s="126"/>
    </row>
    <row r="82" s="106" customFormat="true" ht="15" spans="1:6">
      <c r="A82" s="124" t="s">
        <v>209</v>
      </c>
      <c r="B82" s="124" t="s">
        <v>210</v>
      </c>
      <c r="C82" s="139">
        <f t="shared" si="1"/>
        <v>0</v>
      </c>
      <c r="D82" s="126"/>
      <c r="E82" s="126"/>
      <c r="F82" s="126"/>
    </row>
    <row r="83" s="106" customFormat="true" ht="15" spans="1:6">
      <c r="A83" s="124" t="s">
        <v>211</v>
      </c>
      <c r="B83" s="124" t="s">
        <v>212</v>
      </c>
      <c r="C83" s="139">
        <f t="shared" si="1"/>
        <v>52</v>
      </c>
      <c r="D83" s="126"/>
      <c r="E83" s="126">
        <v>52</v>
      </c>
      <c r="F83" s="126"/>
    </row>
    <row r="84" s="106" customFormat="true" ht="15" spans="1:6">
      <c r="A84" s="124" t="s">
        <v>213</v>
      </c>
      <c r="B84" s="124" t="s">
        <v>214</v>
      </c>
      <c r="C84" s="139">
        <f t="shared" si="1"/>
        <v>70.3</v>
      </c>
      <c r="D84" s="126"/>
      <c r="E84" s="126">
        <v>70.3</v>
      </c>
      <c r="F84" s="126"/>
    </row>
    <row r="85" s="106" customFormat="true" ht="15" spans="1:6">
      <c r="A85" s="120" t="s">
        <v>215</v>
      </c>
      <c r="B85" s="120" t="s">
        <v>216</v>
      </c>
      <c r="C85" s="139">
        <f t="shared" si="1"/>
        <v>1944</v>
      </c>
      <c r="D85" s="122"/>
      <c r="E85" s="122">
        <v>200</v>
      </c>
      <c r="F85" s="122">
        <v>1744</v>
      </c>
    </row>
    <row r="86" s="106" customFormat="true" ht="15" spans="1:6">
      <c r="A86" s="124" t="s">
        <v>217</v>
      </c>
      <c r="B86" s="124" t="s">
        <v>218</v>
      </c>
      <c r="C86" s="139">
        <f t="shared" si="1"/>
        <v>1944</v>
      </c>
      <c r="D86" s="126"/>
      <c r="E86" s="126">
        <v>200</v>
      </c>
      <c r="F86" s="126">
        <v>1744</v>
      </c>
    </row>
    <row r="87" s="106" customFormat="true" ht="15" spans="1:6">
      <c r="A87" s="120" t="s">
        <v>219</v>
      </c>
      <c r="B87" s="120" t="s">
        <v>220</v>
      </c>
      <c r="C87" s="139">
        <f t="shared" si="1"/>
        <v>11564.9</v>
      </c>
      <c r="D87" s="122">
        <v>8445.9</v>
      </c>
      <c r="E87" s="122">
        <v>3119</v>
      </c>
      <c r="F87" s="122"/>
    </row>
    <row r="88" s="106" customFormat="true" ht="15" spans="1:6">
      <c r="A88" s="120" t="s">
        <v>221</v>
      </c>
      <c r="B88" s="120" t="s">
        <v>222</v>
      </c>
      <c r="C88" s="139">
        <f t="shared" si="1"/>
        <v>23</v>
      </c>
      <c r="D88" s="122"/>
      <c r="E88" s="122">
        <v>23</v>
      </c>
      <c r="F88" s="122"/>
    </row>
    <row r="89" s="106" customFormat="true" ht="15" spans="1:6">
      <c r="A89" s="124" t="s">
        <v>223</v>
      </c>
      <c r="B89" s="124" t="s">
        <v>224</v>
      </c>
      <c r="C89" s="139">
        <f t="shared" si="1"/>
        <v>23</v>
      </c>
      <c r="D89" s="126"/>
      <c r="E89" s="126">
        <v>23</v>
      </c>
      <c r="F89" s="126"/>
    </row>
    <row r="90" s="106" customFormat="true" ht="15" spans="1:6">
      <c r="A90" s="120" t="s">
        <v>225</v>
      </c>
      <c r="B90" s="120" t="s">
        <v>226</v>
      </c>
      <c r="C90" s="139">
        <f t="shared" si="1"/>
        <v>10470.24</v>
      </c>
      <c r="D90" s="122">
        <v>7470.24</v>
      </c>
      <c r="E90" s="122">
        <v>3000</v>
      </c>
      <c r="F90" s="122"/>
    </row>
    <row r="91" s="106" customFormat="true" ht="15" spans="1:6">
      <c r="A91" s="124" t="s">
        <v>227</v>
      </c>
      <c r="B91" s="124" t="s">
        <v>91</v>
      </c>
      <c r="C91" s="139">
        <f t="shared" si="1"/>
        <v>6908.59</v>
      </c>
      <c r="D91" s="126">
        <v>6908.59</v>
      </c>
      <c r="E91" s="126"/>
      <c r="F91" s="126"/>
    </row>
    <row r="92" s="106" customFormat="true" ht="15" spans="1:6">
      <c r="A92" s="124" t="s">
        <v>228</v>
      </c>
      <c r="B92" s="124" t="s">
        <v>109</v>
      </c>
      <c r="C92" s="139">
        <f t="shared" si="1"/>
        <v>3561.65</v>
      </c>
      <c r="D92" s="126">
        <v>561.65</v>
      </c>
      <c r="E92" s="126">
        <v>3000</v>
      </c>
      <c r="F92" s="126"/>
    </row>
    <row r="93" s="106" customFormat="true" ht="15" spans="1:6">
      <c r="A93" s="124" t="s">
        <v>229</v>
      </c>
      <c r="B93" s="124" t="s">
        <v>230</v>
      </c>
      <c r="C93" s="139">
        <f t="shared" si="1"/>
        <v>0</v>
      </c>
      <c r="D93" s="126"/>
      <c r="E93" s="126"/>
      <c r="F93" s="126"/>
    </row>
    <row r="94" s="106" customFormat="true" ht="15" spans="1:6">
      <c r="A94" s="120" t="s">
        <v>231</v>
      </c>
      <c r="B94" s="120" t="s">
        <v>232</v>
      </c>
      <c r="C94" s="139">
        <f t="shared" si="1"/>
        <v>1071.66</v>
      </c>
      <c r="D94" s="122">
        <v>975.66</v>
      </c>
      <c r="E94" s="122">
        <v>96</v>
      </c>
      <c r="F94" s="122"/>
    </row>
    <row r="95" s="106" customFormat="true" ht="15" spans="1:6">
      <c r="A95" s="124" t="s">
        <v>233</v>
      </c>
      <c r="B95" s="124" t="s">
        <v>91</v>
      </c>
      <c r="C95" s="139">
        <f t="shared" si="1"/>
        <v>945.66</v>
      </c>
      <c r="D95" s="126">
        <v>945.66</v>
      </c>
      <c r="E95" s="126"/>
      <c r="F95" s="126"/>
    </row>
    <row r="96" s="106" customFormat="true" ht="15" spans="1:6">
      <c r="A96" s="124" t="s">
        <v>234</v>
      </c>
      <c r="B96" s="124" t="s">
        <v>109</v>
      </c>
      <c r="C96" s="139">
        <f t="shared" si="1"/>
        <v>0</v>
      </c>
      <c r="D96" s="126"/>
      <c r="E96" s="126"/>
      <c r="F96" s="126"/>
    </row>
    <row r="97" s="106" customFormat="true" ht="15" spans="1:6">
      <c r="A97" s="124" t="s">
        <v>235</v>
      </c>
      <c r="B97" s="124" t="s">
        <v>236</v>
      </c>
      <c r="C97" s="139">
        <f t="shared" si="1"/>
        <v>0</v>
      </c>
      <c r="D97" s="126"/>
      <c r="E97" s="126"/>
      <c r="F97" s="126"/>
    </row>
    <row r="98" s="106" customFormat="true" ht="15" spans="1:6">
      <c r="A98" s="124" t="s">
        <v>237</v>
      </c>
      <c r="B98" s="124" t="s">
        <v>238</v>
      </c>
      <c r="C98" s="139">
        <f t="shared" si="1"/>
        <v>24</v>
      </c>
      <c r="D98" s="126"/>
      <c r="E98" s="126">
        <v>24</v>
      </c>
      <c r="F98" s="126"/>
    </row>
    <row r="99" s="106" customFormat="true" ht="15" spans="1:6">
      <c r="A99" s="124" t="s">
        <v>239</v>
      </c>
      <c r="B99" s="124" t="s">
        <v>240</v>
      </c>
      <c r="C99" s="139">
        <f t="shared" si="1"/>
        <v>0</v>
      </c>
      <c r="D99" s="126"/>
      <c r="E99" s="126"/>
      <c r="F99" s="126"/>
    </row>
    <row r="100" s="106" customFormat="true" ht="15" spans="1:6">
      <c r="A100" s="124" t="s">
        <v>241</v>
      </c>
      <c r="B100" s="124" t="s">
        <v>242</v>
      </c>
      <c r="C100" s="139">
        <f t="shared" si="1"/>
        <v>62</v>
      </c>
      <c r="D100" s="126"/>
      <c r="E100" s="126">
        <v>62</v>
      </c>
      <c r="F100" s="126"/>
    </row>
    <row r="101" s="106" customFormat="true" ht="15" spans="1:6">
      <c r="A101" s="124" t="s">
        <v>243</v>
      </c>
      <c r="B101" s="124" t="s">
        <v>244</v>
      </c>
      <c r="C101" s="139">
        <f t="shared" si="1"/>
        <v>40</v>
      </c>
      <c r="D101" s="126">
        <v>30</v>
      </c>
      <c r="E101" s="126">
        <v>10</v>
      </c>
      <c r="F101" s="126"/>
    </row>
    <row r="102" s="106" customFormat="true" ht="15" spans="1:6">
      <c r="A102" s="120" t="s">
        <v>245</v>
      </c>
      <c r="B102" s="120" t="s">
        <v>246</v>
      </c>
      <c r="C102" s="139">
        <f t="shared" si="1"/>
        <v>44625.5284</v>
      </c>
      <c r="D102" s="122">
        <v>40155.2284</v>
      </c>
      <c r="E102" s="122">
        <v>4470.3</v>
      </c>
      <c r="F102" s="122"/>
    </row>
    <row r="103" s="106" customFormat="true" ht="15" spans="1:6">
      <c r="A103" s="120" t="s">
        <v>247</v>
      </c>
      <c r="B103" s="120" t="s">
        <v>248</v>
      </c>
      <c r="C103" s="139">
        <f t="shared" si="1"/>
        <v>1442.58</v>
      </c>
      <c r="D103" s="122">
        <v>737.58</v>
      </c>
      <c r="E103" s="122">
        <v>705</v>
      </c>
      <c r="F103" s="122"/>
    </row>
    <row r="104" s="106" customFormat="true" ht="15" spans="1:6">
      <c r="A104" s="124" t="s">
        <v>249</v>
      </c>
      <c r="B104" s="124" t="s">
        <v>91</v>
      </c>
      <c r="C104" s="139">
        <f t="shared" si="1"/>
        <v>184.39</v>
      </c>
      <c r="D104" s="126">
        <v>184.39</v>
      </c>
      <c r="E104" s="126"/>
      <c r="F104" s="126"/>
    </row>
    <row r="105" s="106" customFormat="true" ht="15" spans="1:6">
      <c r="A105" s="124" t="s">
        <v>250</v>
      </c>
      <c r="B105" s="124" t="s">
        <v>251</v>
      </c>
      <c r="C105" s="139">
        <f t="shared" si="1"/>
        <v>1258.19</v>
      </c>
      <c r="D105" s="126">
        <v>553.19</v>
      </c>
      <c r="E105" s="126">
        <v>705</v>
      </c>
      <c r="F105" s="126"/>
    </row>
    <row r="106" s="106" customFormat="true" ht="15" spans="1:6">
      <c r="A106" s="120" t="s">
        <v>252</v>
      </c>
      <c r="B106" s="120" t="s">
        <v>253</v>
      </c>
      <c r="C106" s="139">
        <f t="shared" si="1"/>
        <v>38873.2184</v>
      </c>
      <c r="D106" s="122">
        <v>37065.9184</v>
      </c>
      <c r="E106" s="122">
        <v>1807.3</v>
      </c>
      <c r="F106" s="122"/>
    </row>
    <row r="107" s="106" customFormat="true" ht="15" spans="1:6">
      <c r="A107" s="124" t="s">
        <v>254</v>
      </c>
      <c r="B107" s="124" t="s">
        <v>255</v>
      </c>
      <c r="C107" s="139">
        <f t="shared" si="1"/>
        <v>3455.6332</v>
      </c>
      <c r="D107" s="126">
        <v>2623.6332</v>
      </c>
      <c r="E107" s="126">
        <v>832</v>
      </c>
      <c r="F107" s="126"/>
    </row>
    <row r="108" s="106" customFormat="true" ht="15" spans="1:6">
      <c r="A108" s="124" t="s">
        <v>256</v>
      </c>
      <c r="B108" s="124" t="s">
        <v>257</v>
      </c>
      <c r="C108" s="139">
        <f t="shared" si="1"/>
        <v>15638.3432</v>
      </c>
      <c r="D108" s="126">
        <v>15538.3432</v>
      </c>
      <c r="E108" s="126">
        <v>100</v>
      </c>
      <c r="F108" s="126"/>
    </row>
    <row r="109" s="106" customFormat="true" ht="15" spans="1:6">
      <c r="A109" s="124" t="s">
        <v>258</v>
      </c>
      <c r="B109" s="124" t="s">
        <v>259</v>
      </c>
      <c r="C109" s="139">
        <f t="shared" si="1"/>
        <v>12662.522</v>
      </c>
      <c r="D109" s="126">
        <v>12582.522</v>
      </c>
      <c r="E109" s="126">
        <v>80</v>
      </c>
      <c r="F109" s="126"/>
    </row>
    <row r="110" s="106" customFormat="true" ht="15" spans="1:6">
      <c r="A110" s="124" t="s">
        <v>260</v>
      </c>
      <c r="B110" s="124" t="s">
        <v>261</v>
      </c>
      <c r="C110" s="139">
        <f t="shared" si="1"/>
        <v>7116.72</v>
      </c>
      <c r="D110" s="126">
        <v>6321.42</v>
      </c>
      <c r="E110" s="126">
        <v>795.3</v>
      </c>
      <c r="F110" s="126"/>
    </row>
    <row r="111" s="106" customFormat="true" ht="15" spans="1:6">
      <c r="A111" s="120" t="s">
        <v>262</v>
      </c>
      <c r="B111" s="120" t="s">
        <v>263</v>
      </c>
      <c r="C111" s="139">
        <f t="shared" si="1"/>
        <v>2024.87</v>
      </c>
      <c r="D111" s="122">
        <v>1524.87</v>
      </c>
      <c r="E111" s="122">
        <v>500</v>
      </c>
      <c r="F111" s="122"/>
    </row>
    <row r="112" s="106" customFormat="true" ht="15" spans="1:6">
      <c r="A112" s="124" t="s">
        <v>264</v>
      </c>
      <c r="B112" s="124" t="s">
        <v>265</v>
      </c>
      <c r="C112" s="139">
        <f t="shared" si="1"/>
        <v>2024.87</v>
      </c>
      <c r="D112" s="126">
        <v>1524.87</v>
      </c>
      <c r="E112" s="126">
        <v>500</v>
      </c>
      <c r="F112" s="126"/>
    </row>
    <row r="113" s="106" customFormat="true" ht="15" spans="1:6">
      <c r="A113" s="124" t="s">
        <v>266</v>
      </c>
      <c r="B113" s="124" t="s">
        <v>267</v>
      </c>
      <c r="C113" s="139">
        <f t="shared" si="1"/>
        <v>0</v>
      </c>
      <c r="D113" s="126"/>
      <c r="E113" s="126"/>
      <c r="F113" s="126"/>
    </row>
    <row r="114" s="106" customFormat="true" ht="15" spans="1:6">
      <c r="A114" s="120" t="s">
        <v>268</v>
      </c>
      <c r="B114" s="120" t="s">
        <v>269</v>
      </c>
      <c r="C114" s="139">
        <f t="shared" si="1"/>
        <v>90.41</v>
      </c>
      <c r="D114" s="122">
        <v>90.41</v>
      </c>
      <c r="E114" s="122"/>
      <c r="F114" s="122"/>
    </row>
    <row r="115" s="106" customFormat="true" ht="15" spans="1:6">
      <c r="A115" s="124" t="s">
        <v>270</v>
      </c>
      <c r="B115" s="124" t="s">
        <v>271</v>
      </c>
      <c r="C115" s="139">
        <f t="shared" si="1"/>
        <v>90.41</v>
      </c>
      <c r="D115" s="126">
        <v>90.41</v>
      </c>
      <c r="E115" s="126"/>
      <c r="F115" s="126"/>
    </row>
    <row r="116" s="106" customFormat="true" ht="15" spans="1:6">
      <c r="A116" s="120" t="s">
        <v>272</v>
      </c>
      <c r="B116" s="120" t="s">
        <v>273</v>
      </c>
      <c r="C116" s="139">
        <f t="shared" si="1"/>
        <v>234.17</v>
      </c>
      <c r="D116" s="122">
        <v>203.17</v>
      </c>
      <c r="E116" s="122">
        <v>31</v>
      </c>
      <c r="F116" s="122"/>
    </row>
    <row r="117" s="106" customFormat="true" ht="15" spans="1:6">
      <c r="A117" s="124" t="s">
        <v>274</v>
      </c>
      <c r="B117" s="124" t="s">
        <v>275</v>
      </c>
      <c r="C117" s="139">
        <f t="shared" si="1"/>
        <v>234.17</v>
      </c>
      <c r="D117" s="126">
        <v>203.17</v>
      </c>
      <c r="E117" s="126">
        <v>31</v>
      </c>
      <c r="F117" s="126"/>
    </row>
    <row r="118" s="106" customFormat="true" ht="15" spans="1:6">
      <c r="A118" s="120" t="s">
        <v>276</v>
      </c>
      <c r="B118" s="120" t="s">
        <v>277</v>
      </c>
      <c r="C118" s="139">
        <f t="shared" si="1"/>
        <v>1960.28</v>
      </c>
      <c r="D118" s="122">
        <v>533.28</v>
      </c>
      <c r="E118" s="122">
        <v>1427</v>
      </c>
      <c r="F118" s="122"/>
    </row>
    <row r="119" s="106" customFormat="true" ht="15" spans="1:6">
      <c r="A119" s="124" t="s">
        <v>278</v>
      </c>
      <c r="B119" s="124" t="s">
        <v>279</v>
      </c>
      <c r="C119" s="139">
        <f t="shared" si="1"/>
        <v>1960.28</v>
      </c>
      <c r="D119" s="126">
        <v>533.28</v>
      </c>
      <c r="E119" s="126">
        <v>1427</v>
      </c>
      <c r="F119" s="126"/>
    </row>
    <row r="120" s="106" customFormat="true" ht="15" spans="1:6">
      <c r="A120" s="120" t="s">
        <v>280</v>
      </c>
      <c r="B120" s="120" t="s">
        <v>281</v>
      </c>
      <c r="C120" s="139">
        <f t="shared" si="1"/>
        <v>423.06</v>
      </c>
      <c r="D120" s="122">
        <v>150.06</v>
      </c>
      <c r="E120" s="122">
        <v>273</v>
      </c>
      <c r="F120" s="122"/>
    </row>
    <row r="121" s="106" customFormat="true" ht="15" spans="1:6">
      <c r="A121" s="120" t="s">
        <v>282</v>
      </c>
      <c r="B121" s="120" t="s">
        <v>283</v>
      </c>
      <c r="C121" s="139">
        <f t="shared" si="1"/>
        <v>131.68</v>
      </c>
      <c r="D121" s="122">
        <v>104.68</v>
      </c>
      <c r="E121" s="122">
        <v>27</v>
      </c>
      <c r="F121" s="122"/>
    </row>
    <row r="122" s="106" customFormat="true" ht="15" spans="1:6">
      <c r="A122" s="124" t="s">
        <v>284</v>
      </c>
      <c r="B122" s="124" t="s">
        <v>91</v>
      </c>
      <c r="C122" s="139">
        <f t="shared" si="1"/>
        <v>131.68</v>
      </c>
      <c r="D122" s="126">
        <v>104.68</v>
      </c>
      <c r="E122" s="126">
        <v>27</v>
      </c>
      <c r="F122" s="126"/>
    </row>
    <row r="123" s="106" customFormat="true" ht="15" spans="1:6">
      <c r="A123" s="120" t="s">
        <v>285</v>
      </c>
      <c r="B123" s="120" t="s">
        <v>286</v>
      </c>
      <c r="C123" s="139">
        <f t="shared" si="1"/>
        <v>200</v>
      </c>
      <c r="D123" s="122"/>
      <c r="E123" s="122">
        <v>200</v>
      </c>
      <c r="F123" s="122"/>
    </row>
    <row r="124" s="106" customFormat="true" ht="15" spans="1:6">
      <c r="A124" s="124" t="s">
        <v>287</v>
      </c>
      <c r="B124" s="124" t="s">
        <v>288</v>
      </c>
      <c r="C124" s="139">
        <f t="shared" si="1"/>
        <v>0</v>
      </c>
      <c r="D124" s="126"/>
      <c r="E124" s="126"/>
      <c r="F124" s="126"/>
    </row>
    <row r="125" s="106" customFormat="true" ht="15" spans="1:6">
      <c r="A125" s="124" t="s">
        <v>289</v>
      </c>
      <c r="B125" s="124" t="s">
        <v>290</v>
      </c>
      <c r="C125" s="139">
        <f t="shared" si="1"/>
        <v>200</v>
      </c>
      <c r="D125" s="126"/>
      <c r="E125" s="126">
        <v>200</v>
      </c>
      <c r="F125" s="126"/>
    </row>
    <row r="126" s="106" customFormat="true" ht="15" spans="1:6">
      <c r="A126" s="124" t="s">
        <v>291</v>
      </c>
      <c r="B126" s="124" t="s">
        <v>292</v>
      </c>
      <c r="C126" s="139">
        <f t="shared" si="1"/>
        <v>0</v>
      </c>
      <c r="D126" s="126"/>
      <c r="E126" s="126"/>
      <c r="F126" s="126"/>
    </row>
    <row r="127" s="106" customFormat="true" ht="15" spans="1:6">
      <c r="A127" s="120" t="s">
        <v>293</v>
      </c>
      <c r="B127" s="120" t="s">
        <v>294</v>
      </c>
      <c r="C127" s="139">
        <f t="shared" si="1"/>
        <v>0</v>
      </c>
      <c r="D127" s="122"/>
      <c r="E127" s="122"/>
      <c r="F127" s="122"/>
    </row>
    <row r="128" s="106" customFormat="true" ht="15" spans="1:6">
      <c r="A128" s="124" t="s">
        <v>295</v>
      </c>
      <c r="B128" s="124" t="s">
        <v>296</v>
      </c>
      <c r="C128" s="139">
        <f t="shared" si="1"/>
        <v>0</v>
      </c>
      <c r="D128" s="126"/>
      <c r="E128" s="126"/>
      <c r="F128" s="126"/>
    </row>
    <row r="129" s="106" customFormat="true" ht="15" spans="1:6">
      <c r="A129" s="120" t="s">
        <v>297</v>
      </c>
      <c r="B129" s="120" t="s">
        <v>298</v>
      </c>
      <c r="C129" s="139">
        <f t="shared" si="1"/>
        <v>91.38</v>
      </c>
      <c r="D129" s="122">
        <v>45.38</v>
      </c>
      <c r="E129" s="122">
        <v>46</v>
      </c>
      <c r="F129" s="122"/>
    </row>
    <row r="130" s="106" customFormat="true" ht="15" spans="1:6">
      <c r="A130" s="124" t="s">
        <v>299</v>
      </c>
      <c r="B130" s="124" t="s">
        <v>300</v>
      </c>
      <c r="C130" s="139">
        <f t="shared" si="1"/>
        <v>48.98</v>
      </c>
      <c r="D130" s="126">
        <v>45.38</v>
      </c>
      <c r="E130" s="126">
        <v>3.6</v>
      </c>
      <c r="F130" s="126"/>
    </row>
    <row r="131" s="106" customFormat="true" ht="15" spans="1:6">
      <c r="A131" s="124" t="s">
        <v>301</v>
      </c>
      <c r="B131" s="124" t="s">
        <v>302</v>
      </c>
      <c r="C131" s="139">
        <f t="shared" si="1"/>
        <v>42.4</v>
      </c>
      <c r="D131" s="126"/>
      <c r="E131" s="126">
        <v>42.4</v>
      </c>
      <c r="F131" s="126"/>
    </row>
    <row r="132" s="106" customFormat="true" ht="15" spans="1:6">
      <c r="A132" s="124" t="s">
        <v>303</v>
      </c>
      <c r="B132" s="124" t="s">
        <v>304</v>
      </c>
      <c r="C132" s="139">
        <f t="shared" si="1"/>
        <v>0</v>
      </c>
      <c r="D132" s="126"/>
      <c r="E132" s="126"/>
      <c r="F132" s="126"/>
    </row>
    <row r="133" s="106" customFormat="true" ht="15" spans="1:6">
      <c r="A133" s="120" t="s">
        <v>305</v>
      </c>
      <c r="B133" s="120" t="s">
        <v>306</v>
      </c>
      <c r="C133" s="139">
        <f t="shared" si="1"/>
        <v>2102.672</v>
      </c>
      <c r="D133" s="122">
        <v>1553.14</v>
      </c>
      <c r="E133" s="122">
        <v>549.532</v>
      </c>
      <c r="F133" s="122"/>
    </row>
    <row r="134" s="106" customFormat="true" ht="15" spans="1:6">
      <c r="A134" s="120" t="s">
        <v>307</v>
      </c>
      <c r="B134" s="120" t="s">
        <v>308</v>
      </c>
      <c r="C134" s="139">
        <f t="shared" si="1"/>
        <v>1290.9</v>
      </c>
      <c r="D134" s="122">
        <v>912.51</v>
      </c>
      <c r="E134" s="122">
        <v>378.39</v>
      </c>
      <c r="F134" s="122"/>
    </row>
    <row r="135" s="106" customFormat="true" ht="15" spans="1:6">
      <c r="A135" s="124" t="s">
        <v>309</v>
      </c>
      <c r="B135" s="124" t="s">
        <v>91</v>
      </c>
      <c r="C135" s="139">
        <f t="shared" ref="C135:C198" si="2">D135+E135+F135</f>
        <v>403.36</v>
      </c>
      <c r="D135" s="126">
        <v>396.97</v>
      </c>
      <c r="E135" s="126">
        <v>6.39</v>
      </c>
      <c r="F135" s="126"/>
    </row>
    <row r="136" s="106" customFormat="true" ht="15" spans="1:6">
      <c r="A136" s="124" t="s">
        <v>310</v>
      </c>
      <c r="B136" s="124" t="s">
        <v>311</v>
      </c>
      <c r="C136" s="139">
        <f t="shared" si="2"/>
        <v>200.95</v>
      </c>
      <c r="D136" s="126">
        <v>194.95</v>
      </c>
      <c r="E136" s="126">
        <v>6</v>
      </c>
      <c r="F136" s="126"/>
    </row>
    <row r="137" s="106" customFormat="true" ht="15" spans="1:6">
      <c r="A137" s="124" t="s">
        <v>312</v>
      </c>
      <c r="B137" s="124" t="s">
        <v>313</v>
      </c>
      <c r="C137" s="139">
        <f t="shared" si="2"/>
        <v>179.36</v>
      </c>
      <c r="D137" s="126">
        <v>179.36</v>
      </c>
      <c r="E137" s="126"/>
      <c r="F137" s="126"/>
    </row>
    <row r="138" s="106" customFormat="true" ht="15" spans="1:6">
      <c r="A138" s="124" t="s">
        <v>314</v>
      </c>
      <c r="B138" s="124" t="s">
        <v>315</v>
      </c>
      <c r="C138" s="139">
        <f t="shared" si="2"/>
        <v>141.23</v>
      </c>
      <c r="D138" s="126">
        <v>141.23</v>
      </c>
      <c r="E138" s="126"/>
      <c r="F138" s="126"/>
    </row>
    <row r="139" s="106" customFormat="true" ht="15" spans="1:6">
      <c r="A139" s="124" t="s">
        <v>316</v>
      </c>
      <c r="B139" s="124" t="s">
        <v>317</v>
      </c>
      <c r="C139" s="139">
        <f t="shared" si="2"/>
        <v>366</v>
      </c>
      <c r="D139" s="126"/>
      <c r="E139" s="126">
        <v>366</v>
      </c>
      <c r="F139" s="126"/>
    </row>
    <row r="140" s="106" customFormat="true" ht="15" spans="1:6">
      <c r="A140" s="120" t="s">
        <v>318</v>
      </c>
      <c r="B140" s="120" t="s">
        <v>319</v>
      </c>
      <c r="C140" s="139">
        <f t="shared" si="2"/>
        <v>213.252</v>
      </c>
      <c r="D140" s="122">
        <v>172.11</v>
      </c>
      <c r="E140" s="122">
        <v>41.142</v>
      </c>
      <c r="F140" s="122"/>
    </row>
    <row r="141" s="106" customFormat="true" ht="15" spans="1:6">
      <c r="A141" s="124" t="s">
        <v>320</v>
      </c>
      <c r="B141" s="124" t="s">
        <v>91</v>
      </c>
      <c r="C141" s="139">
        <f t="shared" si="2"/>
        <v>172.11</v>
      </c>
      <c r="D141" s="126">
        <v>172.11</v>
      </c>
      <c r="E141" s="126"/>
      <c r="F141" s="126"/>
    </row>
    <row r="142" s="106" customFormat="true" ht="15" spans="1:6">
      <c r="A142" s="124" t="s">
        <v>321</v>
      </c>
      <c r="B142" s="124" t="s">
        <v>322</v>
      </c>
      <c r="C142" s="139">
        <f t="shared" si="2"/>
        <v>41.142</v>
      </c>
      <c r="D142" s="126"/>
      <c r="E142" s="126">
        <v>41.142</v>
      </c>
      <c r="F142" s="126"/>
    </row>
    <row r="143" s="106" customFormat="true" ht="15" spans="1:6">
      <c r="A143" s="120" t="s">
        <v>323</v>
      </c>
      <c r="B143" s="120" t="s">
        <v>324</v>
      </c>
      <c r="C143" s="139">
        <f t="shared" si="2"/>
        <v>173.68</v>
      </c>
      <c r="D143" s="122">
        <v>143.68</v>
      </c>
      <c r="E143" s="122">
        <v>30</v>
      </c>
      <c r="F143" s="122"/>
    </row>
    <row r="144" s="106" customFormat="true" ht="15" spans="1:6">
      <c r="A144" s="124" t="s">
        <v>325</v>
      </c>
      <c r="B144" s="124" t="s">
        <v>91</v>
      </c>
      <c r="C144" s="139">
        <f t="shared" si="2"/>
        <v>113.68</v>
      </c>
      <c r="D144" s="126">
        <v>113.68</v>
      </c>
      <c r="E144" s="126"/>
      <c r="F144" s="126"/>
    </row>
    <row r="145" s="106" customFormat="true" ht="15" spans="1:6">
      <c r="A145" s="124" t="s">
        <v>326</v>
      </c>
      <c r="B145" s="124" t="s">
        <v>327</v>
      </c>
      <c r="C145" s="139">
        <f t="shared" si="2"/>
        <v>0</v>
      </c>
      <c r="D145" s="126"/>
      <c r="E145" s="126"/>
      <c r="F145" s="126"/>
    </row>
    <row r="146" s="106" customFormat="true" ht="15" spans="1:6">
      <c r="A146" s="124" t="s">
        <v>328</v>
      </c>
      <c r="B146" s="124" t="s">
        <v>329</v>
      </c>
      <c r="C146" s="139">
        <f t="shared" si="2"/>
        <v>30</v>
      </c>
      <c r="D146" s="126"/>
      <c r="E146" s="126">
        <v>30</v>
      </c>
      <c r="F146" s="126"/>
    </row>
    <row r="147" s="106" customFormat="true" ht="15" spans="1:6">
      <c r="A147" s="124" t="s">
        <v>330</v>
      </c>
      <c r="B147" s="124" t="s">
        <v>331</v>
      </c>
      <c r="C147" s="139">
        <f t="shared" si="2"/>
        <v>30</v>
      </c>
      <c r="D147" s="126">
        <v>30</v>
      </c>
      <c r="E147" s="126"/>
      <c r="F147" s="126"/>
    </row>
    <row r="148" s="106" customFormat="true" ht="15" spans="1:6">
      <c r="A148" s="120" t="s">
        <v>332</v>
      </c>
      <c r="B148" s="120" t="s">
        <v>333</v>
      </c>
      <c r="C148" s="139">
        <f t="shared" si="2"/>
        <v>424.84</v>
      </c>
      <c r="D148" s="122">
        <v>324.84</v>
      </c>
      <c r="E148" s="122">
        <v>100</v>
      </c>
      <c r="F148" s="122"/>
    </row>
    <row r="149" s="106" customFormat="true" ht="15" spans="1:6">
      <c r="A149" s="124" t="s">
        <v>334</v>
      </c>
      <c r="B149" s="124" t="s">
        <v>335</v>
      </c>
      <c r="C149" s="139">
        <f t="shared" si="2"/>
        <v>0</v>
      </c>
      <c r="D149" s="126"/>
      <c r="E149" s="126"/>
      <c r="F149" s="126"/>
    </row>
    <row r="150" s="106" customFormat="true" ht="15" spans="1:6">
      <c r="A150" s="124" t="s">
        <v>336</v>
      </c>
      <c r="B150" s="124" t="s">
        <v>337</v>
      </c>
      <c r="C150" s="139">
        <f t="shared" si="2"/>
        <v>424.84</v>
      </c>
      <c r="D150" s="126">
        <v>324.84</v>
      </c>
      <c r="E150" s="126">
        <v>100</v>
      </c>
      <c r="F150" s="126"/>
    </row>
    <row r="151" s="106" customFormat="true" ht="15" spans="1:6">
      <c r="A151" s="120" t="s">
        <v>338</v>
      </c>
      <c r="B151" s="120" t="s">
        <v>339</v>
      </c>
      <c r="C151" s="139">
        <f t="shared" si="2"/>
        <v>30438.8337</v>
      </c>
      <c r="D151" s="122">
        <v>13571.7137</v>
      </c>
      <c r="E151" s="122">
        <v>16867.12</v>
      </c>
      <c r="F151" s="122"/>
    </row>
    <row r="152" s="106" customFormat="true" ht="15" spans="1:6">
      <c r="A152" s="120" t="s">
        <v>340</v>
      </c>
      <c r="B152" s="120" t="s">
        <v>341</v>
      </c>
      <c r="C152" s="139">
        <f t="shared" si="2"/>
        <v>1388.15</v>
      </c>
      <c r="D152" s="122">
        <v>893.15</v>
      </c>
      <c r="E152" s="122">
        <v>495</v>
      </c>
      <c r="F152" s="122"/>
    </row>
    <row r="153" s="106" customFormat="true" ht="15" spans="1:6">
      <c r="A153" s="124" t="s">
        <v>342</v>
      </c>
      <c r="B153" s="124" t="s">
        <v>91</v>
      </c>
      <c r="C153" s="139">
        <f t="shared" si="2"/>
        <v>220.69</v>
      </c>
      <c r="D153" s="126">
        <v>220.69</v>
      </c>
      <c r="E153" s="126"/>
      <c r="F153" s="126"/>
    </row>
    <row r="154" s="106" customFormat="true" ht="15" spans="1:6">
      <c r="A154" s="124" t="s">
        <v>343</v>
      </c>
      <c r="B154" s="124" t="s">
        <v>109</v>
      </c>
      <c r="C154" s="139">
        <f t="shared" si="2"/>
        <v>103</v>
      </c>
      <c r="D154" s="126"/>
      <c r="E154" s="126">
        <v>103</v>
      </c>
      <c r="F154" s="126"/>
    </row>
    <row r="155" s="106" customFormat="true" ht="15" spans="1:6">
      <c r="A155" s="124" t="s">
        <v>344</v>
      </c>
      <c r="B155" s="124" t="s">
        <v>345</v>
      </c>
      <c r="C155" s="139">
        <f t="shared" si="2"/>
        <v>184.03</v>
      </c>
      <c r="D155" s="126">
        <v>157.03</v>
      </c>
      <c r="E155" s="126">
        <v>27</v>
      </c>
      <c r="F155" s="126"/>
    </row>
    <row r="156" s="106" customFormat="true" ht="15" spans="1:6">
      <c r="A156" s="124" t="s">
        <v>346</v>
      </c>
      <c r="B156" s="124" t="s">
        <v>347</v>
      </c>
      <c r="C156" s="139">
        <f t="shared" si="2"/>
        <v>253.8</v>
      </c>
      <c r="D156" s="126">
        <v>235.8</v>
      </c>
      <c r="E156" s="126">
        <v>18</v>
      </c>
      <c r="F156" s="126"/>
    </row>
    <row r="157" s="106" customFormat="true" ht="15" spans="1:6">
      <c r="A157" s="124" t="s">
        <v>348</v>
      </c>
      <c r="B157" s="124" t="s">
        <v>349</v>
      </c>
      <c r="C157" s="139">
        <f t="shared" si="2"/>
        <v>27</v>
      </c>
      <c r="D157" s="126"/>
      <c r="E157" s="126">
        <v>27</v>
      </c>
      <c r="F157" s="126"/>
    </row>
    <row r="158" s="106" customFormat="true" ht="15" spans="1:6">
      <c r="A158" s="124" t="s">
        <v>350</v>
      </c>
      <c r="B158" s="124" t="s">
        <v>351</v>
      </c>
      <c r="C158" s="139">
        <f t="shared" si="2"/>
        <v>299.63</v>
      </c>
      <c r="D158" s="126">
        <v>279.63</v>
      </c>
      <c r="E158" s="126">
        <v>20</v>
      </c>
      <c r="F158" s="126"/>
    </row>
    <row r="159" s="106" customFormat="true" ht="15" spans="1:6">
      <c r="A159" s="124" t="s">
        <v>352</v>
      </c>
      <c r="B159" s="124" t="s">
        <v>353</v>
      </c>
      <c r="C159" s="139">
        <f t="shared" si="2"/>
        <v>300</v>
      </c>
      <c r="D159" s="126"/>
      <c r="E159" s="126">
        <v>300</v>
      </c>
      <c r="F159" s="126"/>
    </row>
    <row r="160" s="106" customFormat="true" ht="15" spans="1:6">
      <c r="A160" s="120" t="s">
        <v>354</v>
      </c>
      <c r="B160" s="120" t="s">
        <v>355</v>
      </c>
      <c r="C160" s="139">
        <f t="shared" si="2"/>
        <v>855.67</v>
      </c>
      <c r="D160" s="122">
        <v>649.51</v>
      </c>
      <c r="E160" s="122">
        <v>206.16</v>
      </c>
      <c r="F160" s="122"/>
    </row>
    <row r="161" s="106" customFormat="true" ht="15" spans="1:6">
      <c r="A161" s="124" t="s">
        <v>356</v>
      </c>
      <c r="B161" s="124" t="s">
        <v>91</v>
      </c>
      <c r="C161" s="139">
        <f t="shared" si="2"/>
        <v>680.71</v>
      </c>
      <c r="D161" s="126">
        <v>649.51</v>
      </c>
      <c r="E161" s="126">
        <v>31.2</v>
      </c>
      <c r="F161" s="126"/>
    </row>
    <row r="162" s="106" customFormat="true" ht="15" spans="1:6">
      <c r="A162" s="124" t="s">
        <v>357</v>
      </c>
      <c r="B162" s="124" t="s">
        <v>358</v>
      </c>
      <c r="C162" s="139">
        <f t="shared" si="2"/>
        <v>120.96</v>
      </c>
      <c r="D162" s="126"/>
      <c r="E162" s="126">
        <v>120.96</v>
      </c>
      <c r="F162" s="126"/>
    </row>
    <row r="163" s="106" customFormat="true" ht="15" spans="1:6">
      <c r="A163" s="124" t="s">
        <v>359</v>
      </c>
      <c r="B163" s="124" t="s">
        <v>360</v>
      </c>
      <c r="C163" s="139">
        <f t="shared" si="2"/>
        <v>54</v>
      </c>
      <c r="D163" s="126"/>
      <c r="E163" s="126">
        <v>54</v>
      </c>
      <c r="F163" s="126"/>
    </row>
    <row r="164" s="106" customFormat="true" ht="15" spans="1:6">
      <c r="A164" s="120" t="s">
        <v>361</v>
      </c>
      <c r="B164" s="120" t="s">
        <v>362</v>
      </c>
      <c r="C164" s="139">
        <f t="shared" si="2"/>
        <v>25410.4633</v>
      </c>
      <c r="D164" s="122">
        <v>11696.9433</v>
      </c>
      <c r="E164" s="122">
        <v>13713.52</v>
      </c>
      <c r="F164" s="122"/>
    </row>
    <row r="165" s="106" customFormat="true" ht="15" spans="1:6">
      <c r="A165" s="124" t="s">
        <v>363</v>
      </c>
      <c r="B165" s="124" t="s">
        <v>364</v>
      </c>
      <c r="C165" s="139">
        <f t="shared" si="2"/>
        <v>1669.68</v>
      </c>
      <c r="D165" s="126">
        <v>1669.68</v>
      </c>
      <c r="E165" s="126"/>
      <c r="F165" s="126"/>
    </row>
    <row r="166" s="106" customFormat="true" ht="15" spans="1:6">
      <c r="A166" s="124" t="s">
        <v>365</v>
      </c>
      <c r="B166" s="124" t="s">
        <v>366</v>
      </c>
      <c r="C166" s="139">
        <f t="shared" si="2"/>
        <v>3164.1345</v>
      </c>
      <c r="D166" s="126">
        <v>3006.7945</v>
      </c>
      <c r="E166" s="126">
        <v>157.34</v>
      </c>
      <c r="F166" s="126"/>
    </row>
    <row r="167" s="106" customFormat="true" ht="15" spans="1:6">
      <c r="A167" s="124" t="s">
        <v>367</v>
      </c>
      <c r="B167" s="124" t="s">
        <v>368</v>
      </c>
      <c r="C167" s="139">
        <f t="shared" si="2"/>
        <v>6797.02</v>
      </c>
      <c r="D167" s="126">
        <v>6765.57</v>
      </c>
      <c r="E167" s="126">
        <v>31.45</v>
      </c>
      <c r="F167" s="126"/>
    </row>
    <row r="168" s="106" customFormat="true" ht="15" spans="1:6">
      <c r="A168" s="124" t="s">
        <v>369</v>
      </c>
      <c r="B168" s="124" t="s">
        <v>370</v>
      </c>
      <c r="C168" s="139">
        <f t="shared" si="2"/>
        <v>1170.6288</v>
      </c>
      <c r="D168" s="126">
        <v>254.8988</v>
      </c>
      <c r="E168" s="126">
        <v>915.73</v>
      </c>
      <c r="F168" s="126"/>
    </row>
    <row r="169" s="106" customFormat="true" ht="15" spans="1:6">
      <c r="A169" s="124" t="s">
        <v>371</v>
      </c>
      <c r="B169" s="124" t="s">
        <v>372</v>
      </c>
      <c r="C169" s="139">
        <f t="shared" si="2"/>
        <v>12600</v>
      </c>
      <c r="D169" s="126"/>
      <c r="E169" s="126">
        <v>12600</v>
      </c>
      <c r="F169" s="126"/>
    </row>
    <row r="170" s="106" customFormat="true" ht="15" spans="1:6">
      <c r="A170" s="124" t="s">
        <v>373</v>
      </c>
      <c r="B170" s="124" t="s">
        <v>374</v>
      </c>
      <c r="C170" s="139">
        <f t="shared" si="2"/>
        <v>9</v>
      </c>
      <c r="D170" s="126"/>
      <c r="E170" s="126">
        <v>9</v>
      </c>
      <c r="F170" s="126"/>
    </row>
    <row r="171" s="106" customFormat="true" ht="15" spans="1:6">
      <c r="A171" s="120" t="s">
        <v>375</v>
      </c>
      <c r="B171" s="120" t="s">
        <v>376</v>
      </c>
      <c r="C171" s="139">
        <f t="shared" si="2"/>
        <v>700</v>
      </c>
      <c r="D171" s="122"/>
      <c r="E171" s="122">
        <v>700</v>
      </c>
      <c r="F171" s="122"/>
    </row>
    <row r="172" s="106" customFormat="true" ht="15" spans="1:6">
      <c r="A172" s="124" t="s">
        <v>377</v>
      </c>
      <c r="B172" s="124" t="s">
        <v>378</v>
      </c>
      <c r="C172" s="139">
        <f t="shared" si="2"/>
        <v>200</v>
      </c>
      <c r="D172" s="126"/>
      <c r="E172" s="126">
        <v>200</v>
      </c>
      <c r="F172" s="126"/>
    </row>
    <row r="173" s="106" customFormat="true" ht="15" spans="1:6">
      <c r="A173" s="124" t="s">
        <v>379</v>
      </c>
      <c r="B173" s="124" t="s">
        <v>380</v>
      </c>
      <c r="C173" s="139">
        <f t="shared" si="2"/>
        <v>500</v>
      </c>
      <c r="D173" s="126"/>
      <c r="E173" s="126">
        <v>500</v>
      </c>
      <c r="F173" s="126"/>
    </row>
    <row r="174" s="106" customFormat="true" ht="15" spans="1:6">
      <c r="A174" s="124" t="s">
        <v>381</v>
      </c>
      <c r="B174" s="124" t="s">
        <v>382</v>
      </c>
      <c r="C174" s="139">
        <f t="shared" si="2"/>
        <v>0</v>
      </c>
      <c r="D174" s="126"/>
      <c r="E174" s="126"/>
      <c r="F174" s="126"/>
    </row>
    <row r="175" s="106" customFormat="true" ht="15" spans="1:6">
      <c r="A175" s="124" t="s">
        <v>383</v>
      </c>
      <c r="B175" s="124" t="s">
        <v>384</v>
      </c>
      <c r="C175" s="139">
        <f t="shared" si="2"/>
        <v>0</v>
      </c>
      <c r="D175" s="126"/>
      <c r="E175" s="126"/>
      <c r="F175" s="126"/>
    </row>
    <row r="176" s="106" customFormat="true" ht="15" spans="1:6">
      <c r="A176" s="124" t="s">
        <v>385</v>
      </c>
      <c r="B176" s="124" t="s">
        <v>386</v>
      </c>
      <c r="C176" s="139">
        <f t="shared" si="2"/>
        <v>0</v>
      </c>
      <c r="D176" s="126"/>
      <c r="E176" s="126"/>
      <c r="F176" s="126"/>
    </row>
    <row r="177" s="106" customFormat="true" ht="15" spans="1:6">
      <c r="A177" s="120" t="s">
        <v>387</v>
      </c>
      <c r="B177" s="120" t="s">
        <v>388</v>
      </c>
      <c r="C177" s="139">
        <f t="shared" si="2"/>
        <v>150</v>
      </c>
      <c r="D177" s="122"/>
      <c r="E177" s="122">
        <v>150</v>
      </c>
      <c r="F177" s="122"/>
    </row>
    <row r="178" s="106" customFormat="true" ht="15" spans="1:6">
      <c r="A178" s="124" t="s">
        <v>389</v>
      </c>
      <c r="B178" s="124" t="s">
        <v>390</v>
      </c>
      <c r="C178" s="139">
        <f t="shared" si="2"/>
        <v>0</v>
      </c>
      <c r="D178" s="126"/>
      <c r="E178" s="126"/>
      <c r="F178" s="126"/>
    </row>
    <row r="179" s="106" customFormat="true" ht="15" spans="1:6">
      <c r="A179" s="124" t="s">
        <v>391</v>
      </c>
      <c r="B179" s="124" t="s">
        <v>392</v>
      </c>
      <c r="C179" s="139">
        <f t="shared" si="2"/>
        <v>150</v>
      </c>
      <c r="D179" s="126"/>
      <c r="E179" s="126">
        <v>150</v>
      </c>
      <c r="F179" s="126"/>
    </row>
    <row r="180" s="106" customFormat="true" ht="15" spans="1:6">
      <c r="A180" s="120" t="s">
        <v>393</v>
      </c>
      <c r="B180" s="120" t="s">
        <v>394</v>
      </c>
      <c r="C180" s="139">
        <f t="shared" si="2"/>
        <v>100</v>
      </c>
      <c r="D180" s="122"/>
      <c r="E180" s="122">
        <v>100</v>
      </c>
      <c r="F180" s="122"/>
    </row>
    <row r="181" s="106" customFormat="true" ht="15" spans="1:6">
      <c r="A181" s="124" t="s">
        <v>395</v>
      </c>
      <c r="B181" s="124" t="s">
        <v>396</v>
      </c>
      <c r="C181" s="139">
        <f t="shared" si="2"/>
        <v>100</v>
      </c>
      <c r="D181" s="126"/>
      <c r="E181" s="126">
        <v>100</v>
      </c>
      <c r="F181" s="126"/>
    </row>
    <row r="182" s="106" customFormat="true" ht="15" spans="1:6">
      <c r="A182" s="124" t="s">
        <v>397</v>
      </c>
      <c r="B182" s="124" t="s">
        <v>398</v>
      </c>
      <c r="C182" s="139">
        <f t="shared" si="2"/>
        <v>0</v>
      </c>
      <c r="D182" s="126"/>
      <c r="E182" s="126"/>
      <c r="F182" s="126"/>
    </row>
    <row r="183" s="106" customFormat="true" ht="15" spans="1:6">
      <c r="A183" s="120" t="s">
        <v>399</v>
      </c>
      <c r="B183" s="120" t="s">
        <v>400</v>
      </c>
      <c r="C183" s="139">
        <f t="shared" si="2"/>
        <v>351</v>
      </c>
      <c r="D183" s="122"/>
      <c r="E183" s="122">
        <v>351</v>
      </c>
      <c r="F183" s="122"/>
    </row>
    <row r="184" s="106" customFormat="true" ht="15" spans="1:6">
      <c r="A184" s="124" t="s">
        <v>401</v>
      </c>
      <c r="B184" s="124" t="s">
        <v>402</v>
      </c>
      <c r="C184" s="139">
        <f t="shared" si="2"/>
        <v>0</v>
      </c>
      <c r="D184" s="126"/>
      <c r="E184" s="126"/>
      <c r="F184" s="126"/>
    </row>
    <row r="185" s="106" customFormat="true" ht="15" spans="1:6">
      <c r="A185" s="124" t="s">
        <v>403</v>
      </c>
      <c r="B185" s="124" t="s">
        <v>404</v>
      </c>
      <c r="C185" s="139">
        <f t="shared" si="2"/>
        <v>351</v>
      </c>
      <c r="D185" s="126"/>
      <c r="E185" s="126">
        <v>351</v>
      </c>
      <c r="F185" s="126"/>
    </row>
    <row r="186" s="106" customFormat="true" ht="15" spans="1:6">
      <c r="A186" s="120" t="s">
        <v>405</v>
      </c>
      <c r="B186" s="120" t="s">
        <v>406</v>
      </c>
      <c r="C186" s="139">
        <f t="shared" si="2"/>
        <v>573.6404</v>
      </c>
      <c r="D186" s="122">
        <v>197.2004</v>
      </c>
      <c r="E186" s="122">
        <v>376.44</v>
      </c>
      <c r="F186" s="122"/>
    </row>
    <row r="187" s="106" customFormat="true" ht="15" spans="1:6">
      <c r="A187" s="124" t="s">
        <v>407</v>
      </c>
      <c r="B187" s="124" t="s">
        <v>91</v>
      </c>
      <c r="C187" s="139">
        <f t="shared" si="2"/>
        <v>225.6404</v>
      </c>
      <c r="D187" s="126">
        <v>197.2004</v>
      </c>
      <c r="E187" s="126">
        <v>28.44</v>
      </c>
      <c r="F187" s="126"/>
    </row>
    <row r="188" s="106" customFormat="true" ht="15" spans="1:6">
      <c r="A188" s="124" t="s">
        <v>408</v>
      </c>
      <c r="B188" s="124" t="s">
        <v>409</v>
      </c>
      <c r="C188" s="139">
        <f t="shared" si="2"/>
        <v>11</v>
      </c>
      <c r="D188" s="126"/>
      <c r="E188" s="126">
        <v>11</v>
      </c>
      <c r="F188" s="126"/>
    </row>
    <row r="189" s="106" customFormat="true" ht="15" spans="1:6">
      <c r="A189" s="124" t="s">
        <v>410</v>
      </c>
      <c r="B189" s="124" t="s">
        <v>411</v>
      </c>
      <c r="C189" s="139">
        <f t="shared" si="2"/>
        <v>0</v>
      </c>
      <c r="D189" s="126"/>
      <c r="E189" s="126"/>
      <c r="F189" s="126"/>
    </row>
    <row r="190" s="106" customFormat="true" ht="15" spans="1:6">
      <c r="A190" s="124" t="s">
        <v>412</v>
      </c>
      <c r="B190" s="124" t="s">
        <v>413</v>
      </c>
      <c r="C190" s="139">
        <f t="shared" si="2"/>
        <v>248</v>
      </c>
      <c r="D190" s="126"/>
      <c r="E190" s="126">
        <v>248</v>
      </c>
      <c r="F190" s="126"/>
    </row>
    <row r="191" s="106" customFormat="true" ht="15" spans="1:6">
      <c r="A191" s="124" t="s">
        <v>414</v>
      </c>
      <c r="B191" s="124" t="s">
        <v>415</v>
      </c>
      <c r="C191" s="139">
        <f t="shared" si="2"/>
        <v>89</v>
      </c>
      <c r="D191" s="126"/>
      <c r="E191" s="126">
        <v>89</v>
      </c>
      <c r="F191" s="126"/>
    </row>
    <row r="192" s="106" customFormat="true" ht="15" spans="1:6">
      <c r="A192" s="120" t="s">
        <v>416</v>
      </c>
      <c r="B192" s="120" t="s">
        <v>417</v>
      </c>
      <c r="C192" s="139">
        <f t="shared" si="2"/>
        <v>200</v>
      </c>
      <c r="D192" s="122"/>
      <c r="E192" s="122">
        <v>200</v>
      </c>
      <c r="F192" s="122"/>
    </row>
    <row r="193" s="106" customFormat="true" ht="15" spans="1:6">
      <c r="A193" s="124" t="s">
        <v>418</v>
      </c>
      <c r="B193" s="124" t="s">
        <v>419</v>
      </c>
      <c r="C193" s="139">
        <f t="shared" si="2"/>
        <v>50</v>
      </c>
      <c r="D193" s="126"/>
      <c r="E193" s="126">
        <v>50</v>
      </c>
      <c r="F193" s="126"/>
    </row>
    <row r="194" s="106" customFormat="true" ht="15" spans="1:6">
      <c r="A194" s="124" t="s">
        <v>420</v>
      </c>
      <c r="B194" s="124" t="s">
        <v>421</v>
      </c>
      <c r="C194" s="139">
        <f t="shared" si="2"/>
        <v>150</v>
      </c>
      <c r="D194" s="126"/>
      <c r="E194" s="126">
        <v>150</v>
      </c>
      <c r="F194" s="126"/>
    </row>
    <row r="195" s="106" customFormat="true" ht="15" spans="1:6">
      <c r="A195" s="120" t="s">
        <v>422</v>
      </c>
      <c r="B195" s="120" t="s">
        <v>423</v>
      </c>
      <c r="C195" s="139">
        <f t="shared" si="2"/>
        <v>0</v>
      </c>
      <c r="D195" s="122"/>
      <c r="E195" s="122"/>
      <c r="F195" s="122"/>
    </row>
    <row r="196" s="106" customFormat="true" ht="15" spans="1:6">
      <c r="A196" s="124" t="s">
        <v>424</v>
      </c>
      <c r="B196" s="124" t="s">
        <v>425</v>
      </c>
      <c r="C196" s="139">
        <f t="shared" si="2"/>
        <v>0</v>
      </c>
      <c r="D196" s="126"/>
      <c r="E196" s="126"/>
      <c r="F196" s="126"/>
    </row>
    <row r="197" s="106" customFormat="true" ht="15" spans="1:6">
      <c r="A197" s="120" t="s">
        <v>426</v>
      </c>
      <c r="B197" s="120" t="s">
        <v>427</v>
      </c>
      <c r="C197" s="139">
        <f t="shared" si="2"/>
        <v>0</v>
      </c>
      <c r="D197" s="122"/>
      <c r="E197" s="122"/>
      <c r="F197" s="122"/>
    </row>
    <row r="198" s="106" customFormat="true" ht="15" spans="1:6">
      <c r="A198" s="124" t="s">
        <v>428</v>
      </c>
      <c r="B198" s="124" t="s">
        <v>429</v>
      </c>
      <c r="C198" s="139">
        <f t="shared" si="2"/>
        <v>0</v>
      </c>
      <c r="D198" s="126"/>
      <c r="E198" s="126"/>
      <c r="F198" s="126"/>
    </row>
    <row r="199" s="106" customFormat="true" ht="15" spans="1:6">
      <c r="A199" s="120" t="s">
        <v>430</v>
      </c>
      <c r="B199" s="120" t="s">
        <v>431</v>
      </c>
      <c r="C199" s="139">
        <f t="shared" ref="C199:C262" si="3">D199+E199+F199</f>
        <v>0</v>
      </c>
      <c r="D199" s="122"/>
      <c r="E199" s="122"/>
      <c r="F199" s="122"/>
    </row>
    <row r="200" s="106" customFormat="true" ht="15" spans="1:6">
      <c r="A200" s="124" t="s">
        <v>432</v>
      </c>
      <c r="B200" s="124" t="s">
        <v>433</v>
      </c>
      <c r="C200" s="139">
        <f t="shared" si="3"/>
        <v>0</v>
      </c>
      <c r="D200" s="126"/>
      <c r="E200" s="126"/>
      <c r="F200" s="126"/>
    </row>
    <row r="201" s="106" customFormat="true" ht="15" spans="1:6">
      <c r="A201" s="124" t="s">
        <v>434</v>
      </c>
      <c r="B201" s="124" t="s">
        <v>435</v>
      </c>
      <c r="C201" s="139">
        <f t="shared" si="3"/>
        <v>0</v>
      </c>
      <c r="D201" s="126"/>
      <c r="E201" s="126"/>
      <c r="F201" s="126"/>
    </row>
    <row r="202" s="106" customFormat="true" ht="15" spans="1:6">
      <c r="A202" s="120" t="s">
        <v>436</v>
      </c>
      <c r="B202" s="120" t="s">
        <v>437</v>
      </c>
      <c r="C202" s="139">
        <f t="shared" si="3"/>
        <v>500</v>
      </c>
      <c r="D202" s="122"/>
      <c r="E202" s="122">
        <v>500</v>
      </c>
      <c r="F202" s="122"/>
    </row>
    <row r="203" s="106" customFormat="true" ht="15" spans="1:6">
      <c r="A203" s="124" t="s">
        <v>438</v>
      </c>
      <c r="B203" s="124" t="s">
        <v>439</v>
      </c>
      <c r="C203" s="139">
        <f t="shared" si="3"/>
        <v>500</v>
      </c>
      <c r="D203" s="126"/>
      <c r="E203" s="126">
        <v>500</v>
      </c>
      <c r="F203" s="126"/>
    </row>
    <row r="204" s="106" customFormat="true" ht="15" spans="1:6">
      <c r="A204" s="120" t="s">
        <v>440</v>
      </c>
      <c r="B204" s="120" t="s">
        <v>441</v>
      </c>
      <c r="C204" s="139">
        <f t="shared" si="3"/>
        <v>209.91</v>
      </c>
      <c r="D204" s="122">
        <v>134.91</v>
      </c>
      <c r="E204" s="122">
        <v>75</v>
      </c>
      <c r="F204" s="122"/>
    </row>
    <row r="205" s="106" customFormat="true" ht="15" spans="1:6">
      <c r="A205" s="124" t="s">
        <v>442</v>
      </c>
      <c r="B205" s="124" t="s">
        <v>91</v>
      </c>
      <c r="C205" s="139">
        <f t="shared" si="3"/>
        <v>155.91</v>
      </c>
      <c r="D205" s="126">
        <v>134.91</v>
      </c>
      <c r="E205" s="126">
        <v>21</v>
      </c>
      <c r="F205" s="126"/>
    </row>
    <row r="206" s="106" customFormat="true" ht="15" spans="1:6">
      <c r="A206" s="124" t="s">
        <v>443</v>
      </c>
      <c r="B206" s="124" t="s">
        <v>444</v>
      </c>
      <c r="C206" s="139">
        <f t="shared" si="3"/>
        <v>54</v>
      </c>
      <c r="D206" s="126"/>
      <c r="E206" s="126">
        <v>54</v>
      </c>
      <c r="F206" s="126"/>
    </row>
    <row r="207" s="106" customFormat="true" ht="15" spans="1:6">
      <c r="A207" s="120" t="s">
        <v>445</v>
      </c>
      <c r="B207" s="120" t="s">
        <v>446</v>
      </c>
      <c r="C207" s="139">
        <f t="shared" si="3"/>
        <v>18821.4676</v>
      </c>
      <c r="D207" s="122">
        <v>14867.5676</v>
      </c>
      <c r="E207" s="122">
        <v>3953.9</v>
      </c>
      <c r="F207" s="122"/>
    </row>
    <row r="208" s="106" customFormat="true" ht="15" spans="1:6">
      <c r="A208" s="120" t="s">
        <v>447</v>
      </c>
      <c r="B208" s="120" t="s">
        <v>448</v>
      </c>
      <c r="C208" s="139">
        <f t="shared" si="3"/>
        <v>321.79</v>
      </c>
      <c r="D208" s="122">
        <v>286.29</v>
      </c>
      <c r="E208" s="122">
        <v>35.5</v>
      </c>
      <c r="F208" s="122"/>
    </row>
    <row r="209" s="106" customFormat="true" ht="15" spans="1:6">
      <c r="A209" s="124" t="s">
        <v>449</v>
      </c>
      <c r="B209" s="124" t="s">
        <v>91</v>
      </c>
      <c r="C209" s="139">
        <f t="shared" si="3"/>
        <v>296.79</v>
      </c>
      <c r="D209" s="126">
        <v>286.29</v>
      </c>
      <c r="E209" s="126">
        <v>10.5</v>
      </c>
      <c r="F209" s="126"/>
    </row>
    <row r="210" s="106" customFormat="true" ht="15" spans="1:6">
      <c r="A210" s="124" t="s">
        <v>450</v>
      </c>
      <c r="B210" s="124" t="s">
        <v>451</v>
      </c>
      <c r="C210" s="139">
        <f t="shared" si="3"/>
        <v>25</v>
      </c>
      <c r="D210" s="126"/>
      <c r="E210" s="126">
        <v>25</v>
      </c>
      <c r="F210" s="126"/>
    </row>
    <row r="211" s="106" customFormat="true" ht="15" spans="1:6">
      <c r="A211" s="120" t="s">
        <v>452</v>
      </c>
      <c r="B211" s="120" t="s">
        <v>453</v>
      </c>
      <c r="C211" s="139">
        <f t="shared" si="3"/>
        <v>5231.194</v>
      </c>
      <c r="D211" s="122">
        <v>4867.194</v>
      </c>
      <c r="E211" s="122">
        <v>364</v>
      </c>
      <c r="F211" s="122"/>
    </row>
    <row r="212" s="106" customFormat="true" ht="15" spans="1:6">
      <c r="A212" s="124" t="s">
        <v>454</v>
      </c>
      <c r="B212" s="124" t="s">
        <v>455</v>
      </c>
      <c r="C212" s="139">
        <f t="shared" si="3"/>
        <v>3439.496</v>
      </c>
      <c r="D212" s="126">
        <v>3279.496</v>
      </c>
      <c r="E212" s="126">
        <v>160</v>
      </c>
      <c r="F212" s="126"/>
    </row>
    <row r="213" s="106" customFormat="true" ht="15" spans="1:6">
      <c r="A213" s="124" t="s">
        <v>456</v>
      </c>
      <c r="B213" s="124" t="s">
        <v>457</v>
      </c>
      <c r="C213" s="139">
        <f t="shared" si="3"/>
        <v>1587.698</v>
      </c>
      <c r="D213" s="126">
        <v>1587.698</v>
      </c>
      <c r="E213" s="126"/>
      <c r="F213" s="126"/>
    </row>
    <row r="214" s="106" customFormat="true" ht="15" spans="1:6">
      <c r="A214" s="124" t="s">
        <v>458</v>
      </c>
      <c r="B214" s="124" t="s">
        <v>459</v>
      </c>
      <c r="C214" s="139">
        <f t="shared" si="3"/>
        <v>204</v>
      </c>
      <c r="D214" s="126"/>
      <c r="E214" s="126">
        <v>204</v>
      </c>
      <c r="F214" s="126"/>
    </row>
    <row r="215" s="106" customFormat="true" ht="15" spans="1:6">
      <c r="A215" s="120" t="s">
        <v>460</v>
      </c>
      <c r="B215" s="120" t="s">
        <v>461</v>
      </c>
      <c r="C215" s="139">
        <f t="shared" si="3"/>
        <v>4754.1396</v>
      </c>
      <c r="D215" s="122">
        <v>3874.1396</v>
      </c>
      <c r="E215" s="122">
        <v>880</v>
      </c>
      <c r="F215" s="122"/>
    </row>
    <row r="216" s="106" customFormat="true" ht="15" spans="1:6">
      <c r="A216" s="124" t="s">
        <v>462</v>
      </c>
      <c r="B216" s="124" t="s">
        <v>463</v>
      </c>
      <c r="C216" s="139">
        <f t="shared" si="3"/>
        <v>377.15</v>
      </c>
      <c r="D216" s="126">
        <v>377.15</v>
      </c>
      <c r="E216" s="126"/>
      <c r="F216" s="126"/>
    </row>
    <row r="217" s="106" customFormat="true" ht="15" spans="1:6">
      <c r="A217" s="124" t="s">
        <v>464</v>
      </c>
      <c r="B217" s="124" t="s">
        <v>465</v>
      </c>
      <c r="C217" s="139">
        <f t="shared" si="3"/>
        <v>4376.9896</v>
      </c>
      <c r="D217" s="126">
        <v>3496.9896</v>
      </c>
      <c r="E217" s="126">
        <v>880</v>
      </c>
      <c r="F217" s="126"/>
    </row>
    <row r="218" s="106" customFormat="true" ht="15" spans="1:6">
      <c r="A218" s="124" t="s">
        <v>466</v>
      </c>
      <c r="B218" s="124" t="s">
        <v>467</v>
      </c>
      <c r="C218" s="139">
        <f t="shared" si="3"/>
        <v>0</v>
      </c>
      <c r="D218" s="126"/>
      <c r="E218" s="126"/>
      <c r="F218" s="126"/>
    </row>
    <row r="219" s="106" customFormat="true" ht="15" spans="1:6">
      <c r="A219" s="120" t="s">
        <v>468</v>
      </c>
      <c r="B219" s="120" t="s">
        <v>469</v>
      </c>
      <c r="C219" s="139">
        <f t="shared" si="3"/>
        <v>2941.58</v>
      </c>
      <c r="D219" s="122">
        <v>1599.58</v>
      </c>
      <c r="E219" s="122">
        <v>1342</v>
      </c>
      <c r="F219" s="122"/>
    </row>
    <row r="220" s="106" customFormat="true" ht="15" spans="1:6">
      <c r="A220" s="124" t="s">
        <v>470</v>
      </c>
      <c r="B220" s="124" t="s">
        <v>471</v>
      </c>
      <c r="C220" s="139">
        <f t="shared" si="3"/>
        <v>685.44</v>
      </c>
      <c r="D220" s="126">
        <v>575.44</v>
      </c>
      <c r="E220" s="126">
        <v>110</v>
      </c>
      <c r="F220" s="126"/>
    </row>
    <row r="221" s="106" customFormat="true" ht="15" spans="1:6">
      <c r="A221" s="124" t="s">
        <v>472</v>
      </c>
      <c r="B221" s="124" t="s">
        <v>473</v>
      </c>
      <c r="C221" s="139">
        <f t="shared" si="3"/>
        <v>297.29</v>
      </c>
      <c r="D221" s="126">
        <v>282.29</v>
      </c>
      <c r="E221" s="126">
        <v>15</v>
      </c>
      <c r="F221" s="126"/>
    </row>
    <row r="222" s="106" customFormat="true" ht="15" spans="1:6">
      <c r="A222" s="124" t="s">
        <v>474</v>
      </c>
      <c r="B222" s="124" t="s">
        <v>475</v>
      </c>
      <c r="C222" s="139">
        <f t="shared" si="3"/>
        <v>1268.85</v>
      </c>
      <c r="D222" s="126">
        <v>741.85</v>
      </c>
      <c r="E222" s="126">
        <v>527</v>
      </c>
      <c r="F222" s="126"/>
    </row>
    <row r="223" s="106" customFormat="true" ht="15" spans="1:6">
      <c r="A223" s="124" t="s">
        <v>476</v>
      </c>
      <c r="B223" s="124" t="s">
        <v>477</v>
      </c>
      <c r="C223" s="139">
        <f t="shared" si="3"/>
        <v>190</v>
      </c>
      <c r="D223" s="126"/>
      <c r="E223" s="126">
        <v>190</v>
      </c>
      <c r="F223" s="126"/>
    </row>
    <row r="224" s="106" customFormat="true" ht="15" spans="1:6">
      <c r="A224" s="124" t="s">
        <v>478</v>
      </c>
      <c r="B224" s="124" t="s">
        <v>479</v>
      </c>
      <c r="C224" s="139">
        <f t="shared" si="3"/>
        <v>0</v>
      </c>
      <c r="D224" s="126"/>
      <c r="E224" s="126"/>
      <c r="F224" s="126"/>
    </row>
    <row r="225" s="106" customFormat="true" ht="15" spans="1:6">
      <c r="A225" s="124" t="s">
        <v>480</v>
      </c>
      <c r="B225" s="124" t="s">
        <v>481</v>
      </c>
      <c r="C225" s="139">
        <f t="shared" si="3"/>
        <v>500</v>
      </c>
      <c r="D225" s="126"/>
      <c r="E225" s="126">
        <v>500</v>
      </c>
      <c r="F225" s="126"/>
    </row>
    <row r="226" s="106" customFormat="true" ht="15" spans="1:6">
      <c r="A226" s="124" t="s">
        <v>482</v>
      </c>
      <c r="B226" s="124" t="s">
        <v>483</v>
      </c>
      <c r="C226" s="139">
        <f t="shared" si="3"/>
        <v>0</v>
      </c>
      <c r="D226" s="126"/>
      <c r="E226" s="126"/>
      <c r="F226" s="126"/>
    </row>
    <row r="227" s="106" customFormat="true" ht="15" spans="1:6">
      <c r="A227" s="120" t="s">
        <v>484</v>
      </c>
      <c r="B227" s="120" t="s">
        <v>485</v>
      </c>
      <c r="C227" s="139">
        <f t="shared" si="3"/>
        <v>0</v>
      </c>
      <c r="D227" s="122"/>
      <c r="E227" s="122"/>
      <c r="F227" s="122"/>
    </row>
    <row r="228" s="106" customFormat="true" ht="15" spans="1:6">
      <c r="A228" s="124" t="s">
        <v>486</v>
      </c>
      <c r="B228" s="124" t="s">
        <v>487</v>
      </c>
      <c r="C228" s="139">
        <f t="shared" si="3"/>
        <v>0</v>
      </c>
      <c r="D228" s="126"/>
      <c r="E228" s="126"/>
      <c r="F228" s="126"/>
    </row>
    <row r="229" s="106" customFormat="true" ht="15" spans="1:6">
      <c r="A229" s="120" t="s">
        <v>488</v>
      </c>
      <c r="B229" s="120" t="s">
        <v>489</v>
      </c>
      <c r="C229" s="139">
        <f t="shared" si="3"/>
        <v>60</v>
      </c>
      <c r="D229" s="122"/>
      <c r="E229" s="122">
        <v>60</v>
      </c>
      <c r="F229" s="122"/>
    </row>
    <row r="230" s="106" customFormat="true" ht="15" spans="1:6">
      <c r="A230" s="124" t="s">
        <v>490</v>
      </c>
      <c r="B230" s="124" t="s">
        <v>491</v>
      </c>
      <c r="C230" s="139">
        <f t="shared" si="3"/>
        <v>60</v>
      </c>
      <c r="D230" s="126"/>
      <c r="E230" s="126">
        <v>60</v>
      </c>
      <c r="F230" s="126"/>
    </row>
    <row r="231" s="106" customFormat="true" ht="15" spans="1:6">
      <c r="A231" s="120" t="s">
        <v>492</v>
      </c>
      <c r="B231" s="120" t="s">
        <v>493</v>
      </c>
      <c r="C231" s="139">
        <f t="shared" si="3"/>
        <v>4206.984</v>
      </c>
      <c r="D231" s="122">
        <v>3998.584</v>
      </c>
      <c r="E231" s="122">
        <v>208.4</v>
      </c>
      <c r="F231" s="122"/>
    </row>
    <row r="232" s="106" customFormat="true" ht="15" spans="1:6">
      <c r="A232" s="124" t="s">
        <v>494</v>
      </c>
      <c r="B232" s="124" t="s">
        <v>495</v>
      </c>
      <c r="C232" s="139">
        <f t="shared" si="3"/>
        <v>1337.41</v>
      </c>
      <c r="D232" s="126">
        <v>1137.41</v>
      </c>
      <c r="E232" s="126">
        <v>200</v>
      </c>
      <c r="F232" s="126"/>
    </row>
    <row r="233" s="106" customFormat="true" ht="15" spans="1:6">
      <c r="A233" s="124" t="s">
        <v>496</v>
      </c>
      <c r="B233" s="124" t="s">
        <v>497</v>
      </c>
      <c r="C233" s="139">
        <f t="shared" si="3"/>
        <v>2610.6</v>
      </c>
      <c r="D233" s="126">
        <v>2602.2</v>
      </c>
      <c r="E233" s="126">
        <v>8.4</v>
      </c>
      <c r="F233" s="126"/>
    </row>
    <row r="234" s="106" customFormat="true" ht="15" spans="1:6">
      <c r="A234" s="124" t="s">
        <v>498</v>
      </c>
      <c r="B234" s="124" t="s">
        <v>499</v>
      </c>
      <c r="C234" s="139">
        <f t="shared" si="3"/>
        <v>258.974</v>
      </c>
      <c r="D234" s="126">
        <v>258.974</v>
      </c>
      <c r="E234" s="126"/>
      <c r="F234" s="126"/>
    </row>
    <row r="235" s="106" customFormat="true" ht="15" spans="1:6">
      <c r="A235" s="120" t="s">
        <v>500</v>
      </c>
      <c r="B235" s="120" t="s">
        <v>501</v>
      </c>
      <c r="C235" s="139">
        <f t="shared" si="3"/>
        <v>1000</v>
      </c>
      <c r="D235" s="122"/>
      <c r="E235" s="122">
        <v>1000</v>
      </c>
      <c r="F235" s="122"/>
    </row>
    <row r="236" s="106" customFormat="true" ht="15" spans="1:6">
      <c r="A236" s="124" t="s">
        <v>502</v>
      </c>
      <c r="B236" s="124" t="s">
        <v>503</v>
      </c>
      <c r="C236" s="139">
        <f t="shared" si="3"/>
        <v>1000</v>
      </c>
      <c r="D236" s="126"/>
      <c r="E236" s="126">
        <v>1000</v>
      </c>
      <c r="F236" s="126"/>
    </row>
    <row r="237" s="106" customFormat="true" ht="15" spans="1:6">
      <c r="A237" s="120" t="s">
        <v>504</v>
      </c>
      <c r="B237" s="120" t="s">
        <v>505</v>
      </c>
      <c r="C237" s="139">
        <f t="shared" si="3"/>
        <v>0</v>
      </c>
      <c r="D237" s="122"/>
      <c r="E237" s="122"/>
      <c r="F237" s="122"/>
    </row>
    <row r="238" s="106" customFormat="true" ht="15" spans="1:6">
      <c r="A238" s="124" t="s">
        <v>506</v>
      </c>
      <c r="B238" s="124" t="s">
        <v>507</v>
      </c>
      <c r="C238" s="139">
        <f t="shared" si="3"/>
        <v>0</v>
      </c>
      <c r="D238" s="126"/>
      <c r="E238" s="126"/>
      <c r="F238" s="126"/>
    </row>
    <row r="239" s="106" customFormat="true" ht="15" spans="1:6">
      <c r="A239" s="124" t="s">
        <v>508</v>
      </c>
      <c r="B239" s="124" t="s">
        <v>509</v>
      </c>
      <c r="C239" s="139">
        <f t="shared" si="3"/>
        <v>0</v>
      </c>
      <c r="D239" s="126"/>
      <c r="E239" s="126"/>
      <c r="F239" s="126"/>
    </row>
    <row r="240" s="106" customFormat="true" ht="15" spans="1:6">
      <c r="A240" s="120" t="s">
        <v>510</v>
      </c>
      <c r="B240" s="120" t="s">
        <v>511</v>
      </c>
      <c r="C240" s="139">
        <f t="shared" si="3"/>
        <v>0</v>
      </c>
      <c r="D240" s="122"/>
      <c r="E240" s="122"/>
      <c r="F240" s="122"/>
    </row>
    <row r="241" s="106" customFormat="true" ht="15" spans="1:6">
      <c r="A241" s="124" t="s">
        <v>512</v>
      </c>
      <c r="B241" s="124" t="s">
        <v>513</v>
      </c>
      <c r="C241" s="139">
        <f t="shared" si="3"/>
        <v>0</v>
      </c>
      <c r="D241" s="126"/>
      <c r="E241" s="126"/>
      <c r="F241" s="126"/>
    </row>
    <row r="242" s="106" customFormat="true" ht="15" spans="1:6">
      <c r="A242" s="120" t="s">
        <v>514</v>
      </c>
      <c r="B242" s="120" t="s">
        <v>515</v>
      </c>
      <c r="C242" s="139">
        <f t="shared" si="3"/>
        <v>305.78</v>
      </c>
      <c r="D242" s="122">
        <v>241.78</v>
      </c>
      <c r="E242" s="122">
        <v>64</v>
      </c>
      <c r="F242" s="122"/>
    </row>
    <row r="243" s="106" customFormat="true" ht="15" spans="1:6">
      <c r="A243" s="124" t="s">
        <v>516</v>
      </c>
      <c r="B243" s="124" t="s">
        <v>91</v>
      </c>
      <c r="C243" s="139">
        <f t="shared" si="3"/>
        <v>293.78</v>
      </c>
      <c r="D243" s="126">
        <v>241.78</v>
      </c>
      <c r="E243" s="126">
        <v>52</v>
      </c>
      <c r="F243" s="126"/>
    </row>
    <row r="244" s="106" customFormat="true" ht="15" spans="1:6">
      <c r="A244" s="124" t="s">
        <v>517</v>
      </c>
      <c r="B244" s="124" t="s">
        <v>518</v>
      </c>
      <c r="C244" s="139">
        <f t="shared" si="3"/>
        <v>12</v>
      </c>
      <c r="D244" s="126"/>
      <c r="E244" s="126">
        <v>12</v>
      </c>
      <c r="F244" s="126"/>
    </row>
    <row r="245" s="106" customFormat="true" ht="15" spans="1:6">
      <c r="A245" s="120" t="s">
        <v>519</v>
      </c>
      <c r="B245" s="120" t="s">
        <v>520</v>
      </c>
      <c r="C245" s="139">
        <f t="shared" si="3"/>
        <v>1800</v>
      </c>
      <c r="D245" s="122"/>
      <c r="E245" s="122">
        <v>1000</v>
      </c>
      <c r="F245" s="122">
        <v>800</v>
      </c>
    </row>
    <row r="246" s="106" customFormat="true" ht="15" spans="1:6">
      <c r="A246" s="120" t="s">
        <v>521</v>
      </c>
      <c r="B246" s="120" t="s">
        <v>522</v>
      </c>
      <c r="C246" s="139">
        <f t="shared" si="3"/>
        <v>1000</v>
      </c>
      <c r="D246" s="122"/>
      <c r="E246" s="122">
        <v>1000</v>
      </c>
      <c r="F246" s="122"/>
    </row>
    <row r="247" s="106" customFormat="true" ht="15" spans="1:6">
      <c r="A247" s="124" t="s">
        <v>523</v>
      </c>
      <c r="B247" s="124" t="s">
        <v>524</v>
      </c>
      <c r="C247" s="139">
        <f t="shared" si="3"/>
        <v>0</v>
      </c>
      <c r="D247" s="126"/>
      <c r="E247" s="126"/>
      <c r="F247" s="126"/>
    </row>
    <row r="248" s="106" customFormat="true" ht="15" spans="1:6">
      <c r="A248" s="124" t="s">
        <v>525</v>
      </c>
      <c r="B248" s="124" t="s">
        <v>526</v>
      </c>
      <c r="C248" s="139">
        <f t="shared" si="3"/>
        <v>1000</v>
      </c>
      <c r="D248" s="126"/>
      <c r="E248" s="126">
        <v>1000</v>
      </c>
      <c r="F248" s="126"/>
    </row>
    <row r="249" s="106" customFormat="true" ht="15" spans="1:6">
      <c r="A249" s="120" t="s">
        <v>527</v>
      </c>
      <c r="B249" s="120" t="s">
        <v>528</v>
      </c>
      <c r="C249" s="139">
        <f t="shared" si="3"/>
        <v>0</v>
      </c>
      <c r="D249" s="122"/>
      <c r="E249" s="122"/>
      <c r="F249" s="122"/>
    </row>
    <row r="250" s="106" customFormat="true" ht="15" spans="1:6">
      <c r="A250" s="124" t="s">
        <v>529</v>
      </c>
      <c r="B250" s="124" t="s">
        <v>530</v>
      </c>
      <c r="C250" s="139">
        <f t="shared" si="3"/>
        <v>0</v>
      </c>
      <c r="D250" s="126"/>
      <c r="E250" s="126"/>
      <c r="F250" s="126"/>
    </row>
    <row r="251" s="106" customFormat="true" ht="15" spans="1:6">
      <c r="A251" s="120" t="s">
        <v>531</v>
      </c>
      <c r="B251" s="120" t="s">
        <v>532</v>
      </c>
      <c r="C251" s="139">
        <f t="shared" si="3"/>
        <v>0</v>
      </c>
      <c r="D251" s="122"/>
      <c r="E251" s="122"/>
      <c r="F251" s="122"/>
    </row>
    <row r="252" s="106" customFormat="true" ht="15" spans="1:6">
      <c r="A252" s="124" t="s">
        <v>533</v>
      </c>
      <c r="B252" s="124" t="s">
        <v>534</v>
      </c>
      <c r="C252" s="139">
        <f t="shared" si="3"/>
        <v>0</v>
      </c>
      <c r="D252" s="126"/>
      <c r="E252" s="126"/>
      <c r="F252" s="126"/>
    </row>
    <row r="253" s="106" customFormat="true" ht="15" spans="1:6">
      <c r="A253" s="124" t="s">
        <v>535</v>
      </c>
      <c r="B253" s="124" t="s">
        <v>536</v>
      </c>
      <c r="C253" s="139">
        <f t="shared" si="3"/>
        <v>0</v>
      </c>
      <c r="D253" s="126"/>
      <c r="E253" s="126"/>
      <c r="F253" s="126"/>
    </row>
    <row r="254" s="106" customFormat="true" ht="15" spans="1:6">
      <c r="A254" s="120" t="s">
        <v>537</v>
      </c>
      <c r="B254" s="120" t="s">
        <v>538</v>
      </c>
      <c r="C254" s="139">
        <f t="shared" si="3"/>
        <v>800</v>
      </c>
      <c r="D254" s="122"/>
      <c r="E254" s="122"/>
      <c r="F254" s="122">
        <v>800</v>
      </c>
    </row>
    <row r="255" s="106" customFormat="true" ht="15" spans="1:6">
      <c r="A255" s="124" t="s">
        <v>539</v>
      </c>
      <c r="B255" s="124" t="s">
        <v>540</v>
      </c>
      <c r="C255" s="139">
        <f t="shared" si="3"/>
        <v>0</v>
      </c>
      <c r="D255" s="126"/>
      <c r="E255" s="126"/>
      <c r="F255" s="126"/>
    </row>
    <row r="256" s="106" customFormat="true" ht="15" spans="1:6">
      <c r="A256" s="124" t="s">
        <v>541</v>
      </c>
      <c r="B256" s="124" t="s">
        <v>542</v>
      </c>
      <c r="C256" s="139">
        <f t="shared" si="3"/>
        <v>800</v>
      </c>
      <c r="D256" s="126"/>
      <c r="E256" s="126"/>
      <c r="F256" s="126">
        <v>800</v>
      </c>
    </row>
    <row r="257" s="106" customFormat="true" ht="15" spans="1:6">
      <c r="A257" s="120" t="s">
        <v>543</v>
      </c>
      <c r="B257" s="120" t="s">
        <v>544</v>
      </c>
      <c r="C257" s="139">
        <f t="shared" si="3"/>
        <v>0</v>
      </c>
      <c r="D257" s="122"/>
      <c r="E257" s="122"/>
      <c r="F257" s="122"/>
    </row>
    <row r="258" s="106" customFormat="true" ht="15" spans="1:6">
      <c r="A258" s="124" t="s">
        <v>545</v>
      </c>
      <c r="B258" s="124" t="s">
        <v>546</v>
      </c>
      <c r="C258" s="139">
        <f t="shared" si="3"/>
        <v>0</v>
      </c>
      <c r="D258" s="126"/>
      <c r="E258" s="126"/>
      <c r="F258" s="126"/>
    </row>
    <row r="259" s="106" customFormat="true" ht="15" spans="1:6">
      <c r="A259" s="120" t="s">
        <v>547</v>
      </c>
      <c r="B259" s="120" t="s">
        <v>548</v>
      </c>
      <c r="C259" s="139">
        <f t="shared" si="3"/>
        <v>8498.413</v>
      </c>
      <c r="D259" s="122">
        <v>2725.973</v>
      </c>
      <c r="E259" s="122">
        <v>4485.34</v>
      </c>
      <c r="F259" s="122">
        <v>1287.1</v>
      </c>
    </row>
    <row r="260" s="106" customFormat="true" ht="15" spans="1:6">
      <c r="A260" s="120" t="s">
        <v>549</v>
      </c>
      <c r="B260" s="120" t="s">
        <v>550</v>
      </c>
      <c r="C260" s="139">
        <f t="shared" si="3"/>
        <v>1667.06</v>
      </c>
      <c r="D260" s="122">
        <v>242.92</v>
      </c>
      <c r="E260" s="122">
        <v>1305.04</v>
      </c>
      <c r="F260" s="122">
        <v>119.1</v>
      </c>
    </row>
    <row r="261" s="106" customFormat="true" ht="15" spans="1:6">
      <c r="A261" s="124" t="s">
        <v>551</v>
      </c>
      <c r="B261" s="124" t="s">
        <v>91</v>
      </c>
      <c r="C261" s="139">
        <f t="shared" si="3"/>
        <v>496.96</v>
      </c>
      <c r="D261" s="126">
        <v>242.92</v>
      </c>
      <c r="E261" s="126">
        <v>254.04</v>
      </c>
      <c r="F261" s="126"/>
    </row>
    <row r="262" s="106" customFormat="true" ht="15" spans="1:6">
      <c r="A262" s="124" t="s">
        <v>552</v>
      </c>
      <c r="B262" s="124" t="s">
        <v>553</v>
      </c>
      <c r="C262" s="139">
        <f t="shared" si="3"/>
        <v>1170.1</v>
      </c>
      <c r="D262" s="126"/>
      <c r="E262" s="126">
        <v>1051</v>
      </c>
      <c r="F262" s="126">
        <v>119.1</v>
      </c>
    </row>
    <row r="263" s="106" customFormat="true" ht="15" spans="1:6">
      <c r="A263" s="120" t="s">
        <v>554</v>
      </c>
      <c r="B263" s="120" t="s">
        <v>555</v>
      </c>
      <c r="C263" s="139">
        <f t="shared" ref="C263:C326" si="4">D263+E263+F263</f>
        <v>2629</v>
      </c>
      <c r="D263" s="122"/>
      <c r="E263" s="122">
        <v>1488</v>
      </c>
      <c r="F263" s="122">
        <v>1141</v>
      </c>
    </row>
    <row r="264" s="106" customFormat="true" ht="15" spans="1:6">
      <c r="A264" s="124" t="s">
        <v>556</v>
      </c>
      <c r="B264" s="124" t="s">
        <v>557</v>
      </c>
      <c r="C264" s="139">
        <f t="shared" si="4"/>
        <v>48</v>
      </c>
      <c r="D264" s="126"/>
      <c r="E264" s="126">
        <v>48</v>
      </c>
      <c r="F264" s="126"/>
    </row>
    <row r="265" s="106" customFormat="true" ht="15" spans="1:6">
      <c r="A265" s="124" t="s">
        <v>558</v>
      </c>
      <c r="B265" s="124" t="s">
        <v>559</v>
      </c>
      <c r="C265" s="139">
        <f t="shared" si="4"/>
        <v>2581</v>
      </c>
      <c r="D265" s="126"/>
      <c r="E265" s="126">
        <v>1440</v>
      </c>
      <c r="F265" s="126">
        <v>1141</v>
      </c>
    </row>
    <row r="266" s="106" customFormat="true" ht="15" spans="1:6">
      <c r="A266" s="120" t="s">
        <v>560</v>
      </c>
      <c r="B266" s="120" t="s">
        <v>561</v>
      </c>
      <c r="C266" s="139">
        <f t="shared" si="4"/>
        <v>4175.353</v>
      </c>
      <c r="D266" s="122">
        <v>2483.053</v>
      </c>
      <c r="E266" s="122">
        <v>1692.3</v>
      </c>
      <c r="F266" s="122"/>
    </row>
    <row r="267" s="106" customFormat="true" ht="15" spans="1:6">
      <c r="A267" s="124" t="s">
        <v>562</v>
      </c>
      <c r="B267" s="124" t="s">
        <v>563</v>
      </c>
      <c r="C267" s="139">
        <f t="shared" si="4"/>
        <v>4175.353</v>
      </c>
      <c r="D267" s="126">
        <v>2483.053</v>
      </c>
      <c r="E267" s="126">
        <v>1692.3</v>
      </c>
      <c r="F267" s="126"/>
    </row>
    <row r="268" s="106" customFormat="true" ht="15" spans="1:6">
      <c r="A268" s="120" t="s">
        <v>564</v>
      </c>
      <c r="B268" s="120" t="s">
        <v>565</v>
      </c>
      <c r="C268" s="139">
        <f t="shared" si="4"/>
        <v>0</v>
      </c>
      <c r="D268" s="122"/>
      <c r="E268" s="122"/>
      <c r="F268" s="122"/>
    </row>
    <row r="269" s="106" customFormat="true" ht="15" spans="1:6">
      <c r="A269" s="124" t="s">
        <v>566</v>
      </c>
      <c r="B269" s="124" t="s">
        <v>567</v>
      </c>
      <c r="C269" s="139">
        <f t="shared" si="4"/>
        <v>0</v>
      </c>
      <c r="D269" s="126"/>
      <c r="E269" s="126"/>
      <c r="F269" s="126"/>
    </row>
    <row r="270" s="106" customFormat="true" ht="15" spans="1:6">
      <c r="A270" s="124" t="s">
        <v>568</v>
      </c>
      <c r="B270" s="124" t="s">
        <v>569</v>
      </c>
      <c r="C270" s="139">
        <f t="shared" si="4"/>
        <v>0</v>
      </c>
      <c r="D270" s="126"/>
      <c r="E270" s="126"/>
      <c r="F270" s="126"/>
    </row>
    <row r="271" s="106" customFormat="true" ht="15" spans="1:6">
      <c r="A271" s="124" t="s">
        <v>570</v>
      </c>
      <c r="B271" s="124" t="s">
        <v>571</v>
      </c>
      <c r="C271" s="139">
        <f t="shared" si="4"/>
        <v>0</v>
      </c>
      <c r="D271" s="126"/>
      <c r="E271" s="126"/>
      <c r="F271" s="126"/>
    </row>
    <row r="272" s="106" customFormat="true" ht="15" spans="1:6">
      <c r="A272" s="124" t="s">
        <v>572</v>
      </c>
      <c r="B272" s="124" t="s">
        <v>573</v>
      </c>
      <c r="C272" s="139">
        <f t="shared" si="4"/>
        <v>0</v>
      </c>
      <c r="D272" s="126"/>
      <c r="E272" s="126"/>
      <c r="F272" s="126"/>
    </row>
    <row r="273" s="106" customFormat="true" ht="15" spans="1:6">
      <c r="A273" s="124" t="s">
        <v>574</v>
      </c>
      <c r="B273" s="124" t="s">
        <v>575</v>
      </c>
      <c r="C273" s="139">
        <f t="shared" si="4"/>
        <v>0</v>
      </c>
      <c r="D273" s="126"/>
      <c r="E273" s="126"/>
      <c r="F273" s="126"/>
    </row>
    <row r="274" s="106" customFormat="true" ht="15" spans="1:6">
      <c r="A274" s="120" t="s">
        <v>576</v>
      </c>
      <c r="B274" s="120" t="s">
        <v>577</v>
      </c>
      <c r="C274" s="139">
        <f t="shared" si="4"/>
        <v>0</v>
      </c>
      <c r="D274" s="122"/>
      <c r="E274" s="122"/>
      <c r="F274" s="122"/>
    </row>
    <row r="275" s="106" customFormat="true" ht="15" spans="1:6">
      <c r="A275" s="124" t="s">
        <v>578</v>
      </c>
      <c r="B275" s="124" t="s">
        <v>579</v>
      </c>
      <c r="C275" s="139">
        <f t="shared" si="4"/>
        <v>0</v>
      </c>
      <c r="D275" s="126"/>
      <c r="E275" s="126"/>
      <c r="F275" s="126"/>
    </row>
    <row r="276" s="106" customFormat="true" ht="15" spans="1:6">
      <c r="A276" s="120" t="s">
        <v>580</v>
      </c>
      <c r="B276" s="120" t="s">
        <v>581</v>
      </c>
      <c r="C276" s="139">
        <f t="shared" si="4"/>
        <v>0</v>
      </c>
      <c r="D276" s="122"/>
      <c r="E276" s="122"/>
      <c r="F276" s="122"/>
    </row>
    <row r="277" s="106" customFormat="true" ht="15" spans="1:6">
      <c r="A277" s="124" t="s">
        <v>582</v>
      </c>
      <c r="B277" s="124" t="s">
        <v>583</v>
      </c>
      <c r="C277" s="139">
        <f t="shared" si="4"/>
        <v>0</v>
      </c>
      <c r="D277" s="126"/>
      <c r="E277" s="126"/>
      <c r="F277" s="126"/>
    </row>
    <row r="278" s="106" customFormat="true" ht="15" spans="1:6">
      <c r="A278" s="120" t="s">
        <v>584</v>
      </c>
      <c r="B278" s="120" t="s">
        <v>585</v>
      </c>
      <c r="C278" s="139">
        <f t="shared" si="4"/>
        <v>27</v>
      </c>
      <c r="D278" s="122"/>
      <c r="E278" s="122"/>
      <c r="F278" s="122">
        <v>27</v>
      </c>
    </row>
    <row r="279" s="106" customFormat="true" ht="15" spans="1:6">
      <c r="A279" s="124" t="s">
        <v>586</v>
      </c>
      <c r="B279" s="124" t="s">
        <v>587</v>
      </c>
      <c r="C279" s="139">
        <f t="shared" si="4"/>
        <v>27</v>
      </c>
      <c r="D279" s="126"/>
      <c r="E279" s="126"/>
      <c r="F279" s="126">
        <v>27</v>
      </c>
    </row>
    <row r="280" s="106" customFormat="true" ht="15" spans="1:6">
      <c r="A280" s="120" t="s">
        <v>588</v>
      </c>
      <c r="B280" s="120" t="s">
        <v>589</v>
      </c>
      <c r="C280" s="139">
        <f t="shared" si="4"/>
        <v>14831.6503</v>
      </c>
      <c r="D280" s="122">
        <v>8995.7503</v>
      </c>
      <c r="E280" s="122">
        <v>5835.9</v>
      </c>
      <c r="F280" s="122"/>
    </row>
    <row r="281" s="106" customFormat="true" ht="15" spans="1:6">
      <c r="A281" s="120" t="s">
        <v>590</v>
      </c>
      <c r="B281" s="120" t="s">
        <v>591</v>
      </c>
      <c r="C281" s="139">
        <f t="shared" si="4"/>
        <v>5656.0995</v>
      </c>
      <c r="D281" s="122">
        <v>4640.5595</v>
      </c>
      <c r="E281" s="122">
        <v>1015.54</v>
      </c>
      <c r="F281" s="122"/>
    </row>
    <row r="282" s="106" customFormat="true" ht="15" spans="1:6">
      <c r="A282" s="124" t="s">
        <v>592</v>
      </c>
      <c r="B282" s="124" t="s">
        <v>91</v>
      </c>
      <c r="C282" s="139">
        <f t="shared" si="4"/>
        <v>352.68</v>
      </c>
      <c r="D282" s="126">
        <v>352.68</v>
      </c>
      <c r="E282" s="126"/>
      <c r="F282" s="126"/>
    </row>
    <row r="283" s="106" customFormat="true" ht="15" spans="1:6">
      <c r="A283" s="124" t="s">
        <v>593</v>
      </c>
      <c r="B283" s="124" t="s">
        <v>594</v>
      </c>
      <c r="C283" s="139">
        <f t="shared" si="4"/>
        <v>4588.4195</v>
      </c>
      <c r="D283" s="126">
        <v>4287.8795</v>
      </c>
      <c r="E283" s="126">
        <v>300.54</v>
      </c>
      <c r="F283" s="126"/>
    </row>
    <row r="284" s="106" customFormat="true" ht="15" spans="1:6">
      <c r="A284" s="124" t="s">
        <v>595</v>
      </c>
      <c r="B284" s="124" t="s">
        <v>596</v>
      </c>
      <c r="C284" s="139">
        <f t="shared" si="4"/>
        <v>8</v>
      </c>
      <c r="D284" s="126"/>
      <c r="E284" s="126">
        <v>8</v>
      </c>
      <c r="F284" s="126"/>
    </row>
    <row r="285" s="106" customFormat="true" ht="15" spans="1:6">
      <c r="A285" s="124" t="s">
        <v>597</v>
      </c>
      <c r="B285" s="124" t="s">
        <v>598</v>
      </c>
      <c r="C285" s="139">
        <f t="shared" si="4"/>
        <v>90</v>
      </c>
      <c r="D285" s="126"/>
      <c r="E285" s="126">
        <v>90</v>
      </c>
      <c r="F285" s="126"/>
    </row>
    <row r="286" s="106" customFormat="true" ht="15" spans="1:6">
      <c r="A286" s="124" t="s">
        <v>599</v>
      </c>
      <c r="B286" s="124" t="s">
        <v>600</v>
      </c>
      <c r="C286" s="139">
        <f t="shared" si="4"/>
        <v>0</v>
      </c>
      <c r="D286" s="126"/>
      <c r="E286" s="126"/>
      <c r="F286" s="126"/>
    </row>
    <row r="287" s="106" customFormat="true" ht="15" spans="1:6">
      <c r="A287" s="124" t="s">
        <v>601</v>
      </c>
      <c r="B287" s="124" t="s">
        <v>602</v>
      </c>
      <c r="C287" s="139">
        <f t="shared" si="4"/>
        <v>32</v>
      </c>
      <c r="D287" s="126"/>
      <c r="E287" s="126">
        <v>32</v>
      </c>
      <c r="F287" s="126"/>
    </row>
    <row r="288" s="106" customFormat="true" ht="15" spans="1:6">
      <c r="A288" s="124" t="s">
        <v>603</v>
      </c>
      <c r="B288" s="124" t="s">
        <v>604</v>
      </c>
      <c r="C288" s="139">
        <f t="shared" si="4"/>
        <v>0</v>
      </c>
      <c r="D288" s="126"/>
      <c r="E288" s="126"/>
      <c r="F288" s="126"/>
    </row>
    <row r="289" s="106" customFormat="true" ht="15" spans="1:6">
      <c r="A289" s="124" t="s">
        <v>605</v>
      </c>
      <c r="B289" s="124" t="s">
        <v>606</v>
      </c>
      <c r="C289" s="139">
        <f t="shared" si="4"/>
        <v>203</v>
      </c>
      <c r="D289" s="126"/>
      <c r="E289" s="126">
        <v>203</v>
      </c>
      <c r="F289" s="126"/>
    </row>
    <row r="290" s="106" customFormat="true" ht="15" spans="1:6">
      <c r="A290" s="124" t="s">
        <v>607</v>
      </c>
      <c r="B290" s="124" t="s">
        <v>608</v>
      </c>
      <c r="C290" s="139">
        <f t="shared" si="4"/>
        <v>0</v>
      </c>
      <c r="D290" s="126"/>
      <c r="E290" s="126"/>
      <c r="F290" s="126"/>
    </row>
    <row r="291" s="106" customFormat="true" ht="15" spans="1:6">
      <c r="A291" s="124" t="s">
        <v>609</v>
      </c>
      <c r="B291" s="124" t="s">
        <v>610</v>
      </c>
      <c r="C291" s="139">
        <f t="shared" si="4"/>
        <v>0</v>
      </c>
      <c r="D291" s="126"/>
      <c r="E291" s="126"/>
      <c r="F291" s="126"/>
    </row>
    <row r="292" s="106" customFormat="true" ht="15" spans="1:6">
      <c r="A292" s="124" t="s">
        <v>611</v>
      </c>
      <c r="B292" s="124" t="s">
        <v>612</v>
      </c>
      <c r="C292" s="139">
        <f t="shared" si="4"/>
        <v>100</v>
      </c>
      <c r="D292" s="126"/>
      <c r="E292" s="126">
        <v>100</v>
      </c>
      <c r="F292" s="126"/>
    </row>
    <row r="293" s="106" customFormat="true" ht="15" spans="1:6">
      <c r="A293" s="124" t="s">
        <v>613</v>
      </c>
      <c r="B293" s="124" t="s">
        <v>614</v>
      </c>
      <c r="C293" s="139">
        <f t="shared" si="4"/>
        <v>250</v>
      </c>
      <c r="D293" s="126"/>
      <c r="E293" s="126">
        <v>250</v>
      </c>
      <c r="F293" s="126"/>
    </row>
    <row r="294" s="106" customFormat="true" ht="15" spans="1:6">
      <c r="A294" s="124" t="s">
        <v>615</v>
      </c>
      <c r="B294" s="124" t="s">
        <v>616</v>
      </c>
      <c r="C294" s="139">
        <f t="shared" si="4"/>
        <v>32</v>
      </c>
      <c r="D294" s="126"/>
      <c r="E294" s="126">
        <v>32</v>
      </c>
      <c r="F294" s="126"/>
    </row>
    <row r="295" s="106" customFormat="true" ht="15" spans="1:6">
      <c r="A295" s="120" t="s">
        <v>617</v>
      </c>
      <c r="B295" s="120" t="s">
        <v>618</v>
      </c>
      <c r="C295" s="139">
        <f t="shared" si="4"/>
        <v>1575.17</v>
      </c>
      <c r="D295" s="122">
        <v>480.42</v>
      </c>
      <c r="E295" s="122">
        <v>1094.75</v>
      </c>
      <c r="F295" s="122"/>
    </row>
    <row r="296" s="106" customFormat="true" ht="15" spans="1:6">
      <c r="A296" s="124" t="s">
        <v>619</v>
      </c>
      <c r="B296" s="124" t="s">
        <v>620</v>
      </c>
      <c r="C296" s="139">
        <f t="shared" si="4"/>
        <v>909.17</v>
      </c>
      <c r="D296" s="126">
        <v>480.42</v>
      </c>
      <c r="E296" s="126">
        <v>428.75</v>
      </c>
      <c r="F296" s="126"/>
    </row>
    <row r="297" s="106" customFormat="true" ht="15" spans="1:6">
      <c r="A297" s="124" t="s">
        <v>621</v>
      </c>
      <c r="B297" s="124" t="s">
        <v>622</v>
      </c>
      <c r="C297" s="139">
        <f t="shared" si="4"/>
        <v>200</v>
      </c>
      <c r="D297" s="126"/>
      <c r="E297" s="126">
        <v>200</v>
      </c>
      <c r="F297" s="126"/>
    </row>
    <row r="298" s="106" customFormat="true" ht="15" spans="1:6">
      <c r="A298" s="124" t="s">
        <v>623</v>
      </c>
      <c r="B298" s="124" t="s">
        <v>624</v>
      </c>
      <c r="C298" s="139">
        <f t="shared" si="4"/>
        <v>13</v>
      </c>
      <c r="D298" s="126"/>
      <c r="E298" s="126">
        <v>13</v>
      </c>
      <c r="F298" s="126"/>
    </row>
    <row r="299" s="106" customFormat="true" ht="15" spans="1:6">
      <c r="A299" s="124" t="s">
        <v>625</v>
      </c>
      <c r="B299" s="124" t="s">
        <v>626</v>
      </c>
      <c r="C299" s="139">
        <f t="shared" si="4"/>
        <v>0</v>
      </c>
      <c r="D299" s="126"/>
      <c r="E299" s="126"/>
      <c r="F299" s="126"/>
    </row>
    <row r="300" s="106" customFormat="true" ht="15" spans="1:6">
      <c r="A300" s="124" t="s">
        <v>627</v>
      </c>
      <c r="B300" s="124" t="s">
        <v>628</v>
      </c>
      <c r="C300" s="139">
        <f t="shared" si="4"/>
        <v>0</v>
      </c>
      <c r="D300" s="126"/>
      <c r="E300" s="126"/>
      <c r="F300" s="126"/>
    </row>
    <row r="301" s="106" customFormat="true" ht="15" spans="1:6">
      <c r="A301" s="124" t="s">
        <v>629</v>
      </c>
      <c r="B301" s="124" t="s">
        <v>630</v>
      </c>
      <c r="C301" s="139">
        <f t="shared" si="4"/>
        <v>0</v>
      </c>
      <c r="D301" s="126"/>
      <c r="E301" s="126"/>
      <c r="F301" s="126"/>
    </row>
    <row r="302" s="106" customFormat="true" ht="15" spans="1:6">
      <c r="A302" s="124" t="s">
        <v>631</v>
      </c>
      <c r="B302" s="124" t="s">
        <v>632</v>
      </c>
      <c r="C302" s="139">
        <f t="shared" si="4"/>
        <v>0</v>
      </c>
      <c r="D302" s="126"/>
      <c r="E302" s="126"/>
      <c r="F302" s="126"/>
    </row>
    <row r="303" s="106" customFormat="true" ht="15" spans="1:6">
      <c r="A303" s="124" t="s">
        <v>633</v>
      </c>
      <c r="B303" s="124" t="s">
        <v>634</v>
      </c>
      <c r="C303" s="139">
        <f t="shared" si="4"/>
        <v>79</v>
      </c>
      <c r="D303" s="126"/>
      <c r="E303" s="126">
        <v>79</v>
      </c>
      <c r="F303" s="126"/>
    </row>
    <row r="304" s="106" customFormat="true" ht="15" spans="1:6">
      <c r="A304" s="124" t="s">
        <v>635</v>
      </c>
      <c r="B304" s="124" t="s">
        <v>636</v>
      </c>
      <c r="C304" s="139">
        <f t="shared" si="4"/>
        <v>374</v>
      </c>
      <c r="D304" s="126"/>
      <c r="E304" s="126">
        <v>374</v>
      </c>
      <c r="F304" s="126"/>
    </row>
    <row r="305" s="106" customFormat="true" ht="15" spans="1:6">
      <c r="A305" s="120" t="s">
        <v>637</v>
      </c>
      <c r="B305" s="120" t="s">
        <v>638</v>
      </c>
      <c r="C305" s="139">
        <f t="shared" si="4"/>
        <v>2861.42</v>
      </c>
      <c r="D305" s="122">
        <v>1778.35</v>
      </c>
      <c r="E305" s="122">
        <v>1083.07</v>
      </c>
      <c r="F305" s="122"/>
    </row>
    <row r="306" s="106" customFormat="true" ht="15" spans="1:6">
      <c r="A306" s="124" t="s">
        <v>639</v>
      </c>
      <c r="B306" s="124" t="s">
        <v>91</v>
      </c>
      <c r="C306" s="139">
        <f t="shared" si="4"/>
        <v>772.02</v>
      </c>
      <c r="D306" s="126">
        <v>772.02</v>
      </c>
      <c r="E306" s="126"/>
      <c r="F306" s="126"/>
    </row>
    <row r="307" s="106" customFormat="true" ht="15" spans="1:6">
      <c r="A307" s="124" t="s">
        <v>640</v>
      </c>
      <c r="B307" s="124" t="s">
        <v>111</v>
      </c>
      <c r="C307" s="139">
        <f t="shared" si="4"/>
        <v>836.6</v>
      </c>
      <c r="D307" s="126">
        <v>836.6</v>
      </c>
      <c r="E307" s="126"/>
      <c r="F307" s="126"/>
    </row>
    <row r="308" s="106" customFormat="true" ht="15" spans="1:6">
      <c r="A308" s="124" t="s">
        <v>641</v>
      </c>
      <c r="B308" s="124" t="s">
        <v>642</v>
      </c>
      <c r="C308" s="139">
        <f t="shared" si="4"/>
        <v>456</v>
      </c>
      <c r="D308" s="126"/>
      <c r="E308" s="126">
        <v>456</v>
      </c>
      <c r="F308" s="126"/>
    </row>
    <row r="309" s="106" customFormat="true" ht="15" spans="1:6">
      <c r="A309" s="124" t="s">
        <v>643</v>
      </c>
      <c r="B309" s="124" t="s">
        <v>644</v>
      </c>
      <c r="C309" s="139">
        <f t="shared" si="4"/>
        <v>332.07</v>
      </c>
      <c r="D309" s="126"/>
      <c r="E309" s="126">
        <v>332.07</v>
      </c>
      <c r="F309" s="126"/>
    </row>
    <row r="310" s="106" customFormat="true" ht="15" spans="1:6">
      <c r="A310" s="124" t="s">
        <v>645</v>
      </c>
      <c r="B310" s="124" t="s">
        <v>646</v>
      </c>
      <c r="C310" s="139">
        <f t="shared" si="4"/>
        <v>419.73</v>
      </c>
      <c r="D310" s="126">
        <v>169.73</v>
      </c>
      <c r="E310" s="126">
        <v>250</v>
      </c>
      <c r="F310" s="126"/>
    </row>
    <row r="311" s="106" customFormat="true" ht="15" spans="1:6">
      <c r="A311" s="124" t="s">
        <v>647</v>
      </c>
      <c r="B311" s="124" t="s">
        <v>648</v>
      </c>
      <c r="C311" s="139">
        <f t="shared" si="4"/>
        <v>36</v>
      </c>
      <c r="D311" s="126"/>
      <c r="E311" s="126">
        <v>36</v>
      </c>
      <c r="F311" s="126"/>
    </row>
    <row r="312" s="106" customFormat="true" ht="15" spans="1:6">
      <c r="A312" s="124" t="s">
        <v>649</v>
      </c>
      <c r="B312" s="124" t="s">
        <v>650</v>
      </c>
      <c r="C312" s="139">
        <f t="shared" si="4"/>
        <v>9</v>
      </c>
      <c r="D312" s="126"/>
      <c r="E312" s="126">
        <v>9</v>
      </c>
      <c r="F312" s="126"/>
    </row>
    <row r="313" s="106" customFormat="true" ht="15" spans="1:6">
      <c r="A313" s="120" t="s">
        <v>651</v>
      </c>
      <c r="B313" s="120" t="s">
        <v>652</v>
      </c>
      <c r="C313" s="139">
        <f t="shared" si="4"/>
        <v>376.0608</v>
      </c>
      <c r="D313" s="122">
        <v>144.0608</v>
      </c>
      <c r="E313" s="122">
        <v>232</v>
      </c>
      <c r="F313" s="122"/>
    </row>
    <row r="314" s="106" customFormat="true" ht="15" spans="1:6">
      <c r="A314" s="124" t="s">
        <v>653</v>
      </c>
      <c r="B314" s="124" t="s">
        <v>109</v>
      </c>
      <c r="C314" s="139">
        <f t="shared" si="4"/>
        <v>32</v>
      </c>
      <c r="D314" s="126"/>
      <c r="E314" s="126">
        <v>32</v>
      </c>
      <c r="F314" s="126"/>
    </row>
    <row r="315" s="106" customFormat="true" ht="15" spans="1:6">
      <c r="A315" s="124" t="s">
        <v>654</v>
      </c>
      <c r="B315" s="124" t="s">
        <v>655</v>
      </c>
      <c r="C315" s="139">
        <f t="shared" si="4"/>
        <v>200</v>
      </c>
      <c r="D315" s="126"/>
      <c r="E315" s="126">
        <v>200</v>
      </c>
      <c r="F315" s="126"/>
    </row>
    <row r="316" s="106" customFormat="true" ht="15" spans="1:6">
      <c r="A316" s="124" t="s">
        <v>656</v>
      </c>
      <c r="B316" s="124" t="s">
        <v>657</v>
      </c>
      <c r="C316" s="139">
        <f t="shared" si="4"/>
        <v>0</v>
      </c>
      <c r="D316" s="126"/>
      <c r="E316" s="126"/>
      <c r="F316" s="126"/>
    </row>
    <row r="317" s="106" customFormat="true" ht="15" spans="1:6">
      <c r="A317" s="124" t="s">
        <v>658</v>
      </c>
      <c r="B317" s="124" t="s">
        <v>659</v>
      </c>
      <c r="C317" s="139">
        <f t="shared" si="4"/>
        <v>144.0608</v>
      </c>
      <c r="D317" s="126">
        <v>144.0608</v>
      </c>
      <c r="E317" s="126"/>
      <c r="F317" s="126"/>
    </row>
    <row r="318" s="106" customFormat="true" ht="15" spans="1:6">
      <c r="A318" s="120" t="s">
        <v>660</v>
      </c>
      <c r="B318" s="120" t="s">
        <v>661</v>
      </c>
      <c r="C318" s="139">
        <f t="shared" si="4"/>
        <v>4062.9</v>
      </c>
      <c r="D318" s="122">
        <v>1952.36</v>
      </c>
      <c r="E318" s="122">
        <v>2110.54</v>
      </c>
      <c r="F318" s="122"/>
    </row>
    <row r="319" s="106" customFormat="true" ht="15" spans="1:6">
      <c r="A319" s="124" t="s">
        <v>662</v>
      </c>
      <c r="B319" s="124" t="s">
        <v>663</v>
      </c>
      <c r="C319" s="139">
        <f t="shared" si="4"/>
        <v>0</v>
      </c>
      <c r="D319" s="126"/>
      <c r="E319" s="126"/>
      <c r="F319" s="126"/>
    </row>
    <row r="320" s="106" customFormat="true" ht="15" spans="1:6">
      <c r="A320" s="124" t="s">
        <v>664</v>
      </c>
      <c r="B320" s="124" t="s">
        <v>665</v>
      </c>
      <c r="C320" s="139">
        <f t="shared" si="4"/>
        <v>3688.34</v>
      </c>
      <c r="D320" s="126">
        <v>1801.8</v>
      </c>
      <c r="E320" s="126">
        <v>1886.54</v>
      </c>
      <c r="F320" s="126"/>
    </row>
    <row r="321" s="106" customFormat="true" ht="15" spans="1:6">
      <c r="A321" s="124" t="s">
        <v>666</v>
      </c>
      <c r="B321" s="124" t="s">
        <v>667</v>
      </c>
      <c r="C321" s="139">
        <f t="shared" si="4"/>
        <v>0</v>
      </c>
      <c r="D321" s="126"/>
      <c r="E321" s="126"/>
      <c r="F321" s="126"/>
    </row>
    <row r="322" s="106" customFormat="true" ht="15" spans="1:6">
      <c r="A322" s="124" t="s">
        <v>668</v>
      </c>
      <c r="B322" s="124" t="s">
        <v>669</v>
      </c>
      <c r="C322" s="139">
        <f t="shared" si="4"/>
        <v>374.56</v>
      </c>
      <c r="D322" s="126">
        <v>150.56</v>
      </c>
      <c r="E322" s="126">
        <v>224</v>
      </c>
      <c r="F322" s="126"/>
    </row>
    <row r="323" s="106" customFormat="true" ht="15" spans="1:6">
      <c r="A323" s="120" t="s">
        <v>670</v>
      </c>
      <c r="B323" s="120" t="s">
        <v>671</v>
      </c>
      <c r="C323" s="139">
        <f t="shared" si="4"/>
        <v>300</v>
      </c>
      <c r="D323" s="122"/>
      <c r="E323" s="122">
        <v>300</v>
      </c>
      <c r="F323" s="122"/>
    </row>
    <row r="324" s="106" customFormat="true" ht="15" spans="1:6">
      <c r="A324" s="124" t="s">
        <v>672</v>
      </c>
      <c r="B324" s="124" t="s">
        <v>673</v>
      </c>
      <c r="C324" s="139">
        <f t="shared" si="4"/>
        <v>200</v>
      </c>
      <c r="D324" s="126"/>
      <c r="E324" s="126">
        <v>200</v>
      </c>
      <c r="F324" s="126"/>
    </row>
    <row r="325" s="106" customFormat="true" ht="15" spans="1:6">
      <c r="A325" s="124" t="s">
        <v>674</v>
      </c>
      <c r="B325" s="124" t="s">
        <v>675</v>
      </c>
      <c r="C325" s="139">
        <f t="shared" si="4"/>
        <v>100</v>
      </c>
      <c r="D325" s="126"/>
      <c r="E325" s="126">
        <v>100</v>
      </c>
      <c r="F325" s="126"/>
    </row>
    <row r="326" s="106" customFormat="true" ht="15" spans="1:6">
      <c r="A326" s="120" t="s">
        <v>676</v>
      </c>
      <c r="B326" s="120" t="s">
        <v>677</v>
      </c>
      <c r="C326" s="139">
        <f t="shared" si="4"/>
        <v>1977.08</v>
      </c>
      <c r="D326" s="122">
        <v>1391.77</v>
      </c>
      <c r="E326" s="122">
        <v>585.31</v>
      </c>
      <c r="F326" s="122"/>
    </row>
    <row r="327" s="106" customFormat="true" ht="15" spans="1:6">
      <c r="A327" s="120" t="s">
        <v>678</v>
      </c>
      <c r="B327" s="120" t="s">
        <v>679</v>
      </c>
      <c r="C327" s="139">
        <f t="shared" ref="C327:C389" si="5">D327+E327+F327</f>
        <v>1941.08</v>
      </c>
      <c r="D327" s="122">
        <v>1391.77</v>
      </c>
      <c r="E327" s="122">
        <v>549.31</v>
      </c>
      <c r="F327" s="122"/>
    </row>
    <row r="328" s="106" customFormat="true" ht="15" spans="1:6">
      <c r="A328" s="124" t="s">
        <v>680</v>
      </c>
      <c r="B328" s="124" t="s">
        <v>91</v>
      </c>
      <c r="C328" s="139">
        <f t="shared" si="5"/>
        <v>327.21</v>
      </c>
      <c r="D328" s="126">
        <v>327.21</v>
      </c>
      <c r="E328" s="126"/>
      <c r="F328" s="126"/>
    </row>
    <row r="329" s="106" customFormat="true" ht="15" spans="1:6">
      <c r="A329" s="124" t="s">
        <v>681</v>
      </c>
      <c r="B329" s="124" t="s">
        <v>682</v>
      </c>
      <c r="C329" s="139">
        <f t="shared" si="5"/>
        <v>100</v>
      </c>
      <c r="D329" s="126"/>
      <c r="E329" s="126">
        <v>100</v>
      </c>
      <c r="F329" s="126"/>
    </row>
    <row r="330" s="106" customFormat="true" ht="15" spans="1:6">
      <c r="A330" s="124" t="s">
        <v>683</v>
      </c>
      <c r="B330" s="124" t="s">
        <v>684</v>
      </c>
      <c r="C330" s="139">
        <f t="shared" si="5"/>
        <v>659.7</v>
      </c>
      <c r="D330" s="126">
        <v>330.39</v>
      </c>
      <c r="E330" s="126">
        <v>329.31</v>
      </c>
      <c r="F330" s="126"/>
    </row>
    <row r="331" s="106" customFormat="true" ht="15" spans="1:6">
      <c r="A331" s="124" t="s">
        <v>685</v>
      </c>
      <c r="B331" s="124" t="s">
        <v>686</v>
      </c>
      <c r="C331" s="139">
        <f t="shared" si="5"/>
        <v>853.25</v>
      </c>
      <c r="D331" s="126">
        <v>733.25</v>
      </c>
      <c r="E331" s="126">
        <v>120</v>
      </c>
      <c r="F331" s="126"/>
    </row>
    <row r="332" s="106" customFormat="true" ht="15" spans="1:6">
      <c r="A332" s="124" t="s">
        <v>687</v>
      </c>
      <c r="B332" s="124" t="s">
        <v>688</v>
      </c>
      <c r="C332" s="139">
        <f t="shared" si="5"/>
        <v>0.92</v>
      </c>
      <c r="D332" s="126">
        <v>0.92</v>
      </c>
      <c r="E332" s="126"/>
      <c r="F332" s="126"/>
    </row>
    <row r="333" s="106" customFormat="true" ht="15" spans="1:6">
      <c r="A333" s="120" t="s">
        <v>689</v>
      </c>
      <c r="B333" s="120" t="s">
        <v>690</v>
      </c>
      <c r="C333" s="139">
        <f t="shared" si="5"/>
        <v>36</v>
      </c>
      <c r="D333" s="122"/>
      <c r="E333" s="122">
        <v>36</v>
      </c>
      <c r="F333" s="122"/>
    </row>
    <row r="334" s="106" customFormat="true" ht="15" spans="1:6">
      <c r="A334" s="124" t="s">
        <v>691</v>
      </c>
      <c r="B334" s="124" t="s">
        <v>692</v>
      </c>
      <c r="C334" s="139">
        <f t="shared" si="5"/>
        <v>36</v>
      </c>
      <c r="D334" s="126"/>
      <c r="E334" s="126">
        <v>36</v>
      </c>
      <c r="F334" s="126"/>
    </row>
    <row r="335" s="106" customFormat="true" ht="15" spans="1:6">
      <c r="A335" s="120" t="s">
        <v>693</v>
      </c>
      <c r="B335" s="120" t="s">
        <v>694</v>
      </c>
      <c r="C335" s="139">
        <f t="shared" si="5"/>
        <v>0</v>
      </c>
      <c r="D335" s="122"/>
      <c r="E335" s="122"/>
      <c r="F335" s="122"/>
    </row>
    <row r="336" s="106" customFormat="true" ht="15" spans="1:6">
      <c r="A336" s="120" t="s">
        <v>695</v>
      </c>
      <c r="B336" s="120" t="s">
        <v>696</v>
      </c>
      <c r="C336" s="139">
        <f t="shared" si="5"/>
        <v>0</v>
      </c>
      <c r="D336" s="122"/>
      <c r="E336" s="122"/>
      <c r="F336" s="122"/>
    </row>
    <row r="337" s="106" customFormat="true" ht="15" spans="1:6">
      <c r="A337" s="124" t="s">
        <v>697</v>
      </c>
      <c r="B337" s="124" t="s">
        <v>698</v>
      </c>
      <c r="C337" s="139">
        <f t="shared" si="5"/>
        <v>0</v>
      </c>
      <c r="D337" s="126"/>
      <c r="E337" s="126"/>
      <c r="F337" s="126"/>
    </row>
    <row r="338" s="106" customFormat="true" ht="15" spans="1:6">
      <c r="A338" s="120" t="s">
        <v>699</v>
      </c>
      <c r="B338" s="120" t="s">
        <v>700</v>
      </c>
      <c r="C338" s="139">
        <f t="shared" si="5"/>
        <v>0</v>
      </c>
      <c r="D338" s="122"/>
      <c r="E338" s="122"/>
      <c r="F338" s="122"/>
    </row>
    <row r="339" s="106" customFormat="true" ht="15" spans="1:6">
      <c r="A339" s="120" t="s">
        <v>701</v>
      </c>
      <c r="B339" s="120" t="s">
        <v>702</v>
      </c>
      <c r="C339" s="139">
        <f t="shared" si="5"/>
        <v>0</v>
      </c>
      <c r="D339" s="122"/>
      <c r="E339" s="122"/>
      <c r="F339" s="122"/>
    </row>
    <row r="340" s="106" customFormat="true" ht="15" spans="1:6">
      <c r="A340" s="124" t="s">
        <v>703</v>
      </c>
      <c r="B340" s="124" t="s">
        <v>704</v>
      </c>
      <c r="C340" s="139">
        <f t="shared" si="5"/>
        <v>0</v>
      </c>
      <c r="D340" s="126"/>
      <c r="E340" s="126"/>
      <c r="F340" s="126"/>
    </row>
    <row r="341" s="106" customFormat="true" ht="15" spans="1:6">
      <c r="A341" s="120" t="s">
        <v>705</v>
      </c>
      <c r="B341" s="120" t="s">
        <v>706</v>
      </c>
      <c r="C341" s="139">
        <f t="shared" si="5"/>
        <v>2286.58</v>
      </c>
      <c r="D341" s="122">
        <v>1845.58</v>
      </c>
      <c r="E341" s="122">
        <v>397</v>
      </c>
      <c r="F341" s="122">
        <v>44</v>
      </c>
    </row>
    <row r="342" s="106" customFormat="true" ht="15" spans="1:6">
      <c r="A342" s="120" t="s">
        <v>707</v>
      </c>
      <c r="B342" s="120" t="s">
        <v>708</v>
      </c>
      <c r="C342" s="139">
        <f t="shared" si="5"/>
        <v>2242.58</v>
      </c>
      <c r="D342" s="122">
        <v>1845.58</v>
      </c>
      <c r="E342" s="122">
        <v>397</v>
      </c>
      <c r="F342" s="122"/>
    </row>
    <row r="343" s="106" customFormat="true" ht="15" spans="1:6">
      <c r="A343" s="124" t="s">
        <v>709</v>
      </c>
      <c r="B343" s="124" t="s">
        <v>91</v>
      </c>
      <c r="C343" s="139">
        <f t="shared" si="5"/>
        <v>714.95</v>
      </c>
      <c r="D343" s="126">
        <v>714.95</v>
      </c>
      <c r="E343" s="126"/>
      <c r="F343" s="126"/>
    </row>
    <row r="344" s="106" customFormat="true" ht="15" spans="1:6">
      <c r="A344" s="124" t="s">
        <v>710</v>
      </c>
      <c r="B344" s="124" t="s">
        <v>711</v>
      </c>
      <c r="C344" s="139">
        <f t="shared" si="5"/>
        <v>1339.63</v>
      </c>
      <c r="D344" s="126">
        <v>1130.63</v>
      </c>
      <c r="E344" s="126">
        <v>209</v>
      </c>
      <c r="F344" s="126"/>
    </row>
    <row r="345" s="106" customFormat="true" ht="15" spans="1:6">
      <c r="A345" s="124" t="s">
        <v>712</v>
      </c>
      <c r="B345" s="124" t="s">
        <v>713</v>
      </c>
      <c r="C345" s="139">
        <f t="shared" si="5"/>
        <v>158</v>
      </c>
      <c r="D345" s="126"/>
      <c r="E345" s="126">
        <v>158</v>
      </c>
      <c r="F345" s="126"/>
    </row>
    <row r="346" s="106" customFormat="true" ht="15" spans="1:6">
      <c r="A346" s="124" t="s">
        <v>714</v>
      </c>
      <c r="B346" s="124" t="s">
        <v>715</v>
      </c>
      <c r="C346" s="139">
        <f t="shared" si="5"/>
        <v>30</v>
      </c>
      <c r="D346" s="126"/>
      <c r="E346" s="126">
        <v>30</v>
      </c>
      <c r="F346" s="126"/>
    </row>
    <row r="347" s="106" customFormat="true" ht="15" spans="1:6">
      <c r="A347" s="120" t="s">
        <v>716</v>
      </c>
      <c r="B347" s="120" t="s">
        <v>717</v>
      </c>
      <c r="C347" s="139">
        <f t="shared" si="5"/>
        <v>44</v>
      </c>
      <c r="D347" s="122"/>
      <c r="E347" s="122"/>
      <c r="F347" s="122">
        <v>44</v>
      </c>
    </row>
    <row r="348" s="106" customFormat="true" ht="15" spans="1:6">
      <c r="A348" s="124" t="s">
        <v>718</v>
      </c>
      <c r="B348" s="124" t="s">
        <v>91</v>
      </c>
      <c r="C348" s="139">
        <f t="shared" si="5"/>
        <v>26</v>
      </c>
      <c r="D348" s="126"/>
      <c r="E348" s="126"/>
      <c r="F348" s="126">
        <v>26</v>
      </c>
    </row>
    <row r="349" s="106" customFormat="true" ht="15" spans="1:6">
      <c r="A349" s="124" t="s">
        <v>719</v>
      </c>
      <c r="B349" s="124" t="s">
        <v>720</v>
      </c>
      <c r="C349" s="139">
        <f t="shared" si="5"/>
        <v>18</v>
      </c>
      <c r="D349" s="126"/>
      <c r="E349" s="126"/>
      <c r="F349" s="126">
        <v>18</v>
      </c>
    </row>
    <row r="350" s="106" customFormat="true" ht="15" spans="1:6">
      <c r="A350" s="120" t="s">
        <v>721</v>
      </c>
      <c r="B350" s="120" t="s">
        <v>722</v>
      </c>
      <c r="C350" s="139">
        <f t="shared" si="5"/>
        <v>11903.698</v>
      </c>
      <c r="D350" s="122">
        <v>9086.128</v>
      </c>
      <c r="E350" s="122">
        <v>2132.57</v>
      </c>
      <c r="F350" s="122">
        <v>685</v>
      </c>
    </row>
    <row r="351" s="106" customFormat="true" ht="15" spans="1:6">
      <c r="A351" s="120" t="s">
        <v>723</v>
      </c>
      <c r="B351" s="120" t="s">
        <v>724</v>
      </c>
      <c r="C351" s="139">
        <f t="shared" si="5"/>
        <v>2759</v>
      </c>
      <c r="D351" s="122"/>
      <c r="E351" s="122">
        <v>2074</v>
      </c>
      <c r="F351" s="122">
        <v>685</v>
      </c>
    </row>
    <row r="352" s="106" customFormat="true" ht="15" spans="1:6">
      <c r="A352" s="124" t="s">
        <v>725</v>
      </c>
      <c r="B352" s="124" t="s">
        <v>726</v>
      </c>
      <c r="C352" s="139">
        <f t="shared" si="5"/>
        <v>2759</v>
      </c>
      <c r="D352" s="126"/>
      <c r="E352" s="126">
        <v>2074</v>
      </c>
      <c r="F352" s="126">
        <v>685</v>
      </c>
    </row>
    <row r="353" s="106" customFormat="true" ht="15" spans="1:6">
      <c r="A353" s="124" t="s">
        <v>727</v>
      </c>
      <c r="B353" s="124" t="s">
        <v>728</v>
      </c>
      <c r="C353" s="139">
        <f t="shared" si="5"/>
        <v>0</v>
      </c>
      <c r="D353" s="126"/>
      <c r="E353" s="126"/>
      <c r="F353" s="126"/>
    </row>
    <row r="354" s="106" customFormat="true" ht="15" spans="1:6">
      <c r="A354" s="124" t="s">
        <v>729</v>
      </c>
      <c r="B354" s="124" t="s">
        <v>730</v>
      </c>
      <c r="C354" s="139">
        <f t="shared" si="5"/>
        <v>0</v>
      </c>
      <c r="D354" s="126"/>
      <c r="E354" s="126"/>
      <c r="F354" s="126"/>
    </row>
    <row r="355" s="106" customFormat="true" ht="15" spans="1:6">
      <c r="A355" s="120" t="s">
        <v>731</v>
      </c>
      <c r="B355" s="120" t="s">
        <v>732</v>
      </c>
      <c r="C355" s="139">
        <f t="shared" si="5"/>
        <v>9144.698</v>
      </c>
      <c r="D355" s="122">
        <v>9086.128</v>
      </c>
      <c r="E355" s="122">
        <v>58.57</v>
      </c>
      <c r="F355" s="122"/>
    </row>
    <row r="356" s="106" customFormat="true" ht="15" spans="1:6">
      <c r="A356" s="124" t="s">
        <v>733</v>
      </c>
      <c r="B356" s="124" t="s">
        <v>734</v>
      </c>
      <c r="C356" s="139">
        <f t="shared" si="5"/>
        <v>5624.638</v>
      </c>
      <c r="D356" s="126">
        <v>5586.298</v>
      </c>
      <c r="E356" s="126">
        <v>38.34</v>
      </c>
      <c r="F356" s="126"/>
    </row>
    <row r="357" s="106" customFormat="true" ht="15" spans="1:6">
      <c r="A357" s="124" t="s">
        <v>735</v>
      </c>
      <c r="B357" s="124" t="s">
        <v>736</v>
      </c>
      <c r="C357" s="139">
        <f t="shared" si="5"/>
        <v>3520.06</v>
      </c>
      <c r="D357" s="126">
        <v>3499.83</v>
      </c>
      <c r="E357" s="126">
        <v>20.23</v>
      </c>
      <c r="F357" s="126"/>
    </row>
    <row r="358" s="106" customFormat="true" ht="15" spans="1:6">
      <c r="A358" s="120" t="s">
        <v>737</v>
      </c>
      <c r="B358" s="120" t="s">
        <v>738</v>
      </c>
      <c r="C358" s="139">
        <f t="shared" si="5"/>
        <v>23</v>
      </c>
      <c r="D358" s="122"/>
      <c r="E358" s="122">
        <v>23</v>
      </c>
      <c r="F358" s="122"/>
    </row>
    <row r="359" s="106" customFormat="true" ht="15" spans="1:6">
      <c r="A359" s="120" t="s">
        <v>739</v>
      </c>
      <c r="B359" s="120" t="s">
        <v>740</v>
      </c>
      <c r="C359" s="139">
        <f t="shared" si="5"/>
        <v>0</v>
      </c>
      <c r="D359" s="122"/>
      <c r="E359" s="122"/>
      <c r="F359" s="122"/>
    </row>
    <row r="360" s="106" customFormat="true" ht="15" spans="1:6">
      <c r="A360" s="124" t="s">
        <v>741</v>
      </c>
      <c r="B360" s="124" t="s">
        <v>742</v>
      </c>
      <c r="C360" s="139">
        <f t="shared" si="5"/>
        <v>0</v>
      </c>
      <c r="D360" s="126"/>
      <c r="E360" s="126"/>
      <c r="F360" s="126"/>
    </row>
    <row r="361" s="106" customFormat="true" ht="15" spans="1:6">
      <c r="A361" s="120" t="s">
        <v>743</v>
      </c>
      <c r="B361" s="120" t="s">
        <v>744</v>
      </c>
      <c r="C361" s="139">
        <f t="shared" si="5"/>
        <v>23</v>
      </c>
      <c r="D361" s="122"/>
      <c r="E361" s="122">
        <v>23</v>
      </c>
      <c r="F361" s="122"/>
    </row>
    <row r="362" s="106" customFormat="true" ht="15" spans="1:6">
      <c r="A362" s="124" t="s">
        <v>745</v>
      </c>
      <c r="B362" s="124" t="s">
        <v>746</v>
      </c>
      <c r="C362" s="139">
        <f t="shared" si="5"/>
        <v>23</v>
      </c>
      <c r="D362" s="126"/>
      <c r="E362" s="126">
        <v>23</v>
      </c>
      <c r="F362" s="126"/>
    </row>
    <row r="363" s="106" customFormat="true" ht="15" spans="1:6">
      <c r="A363" s="120" t="s">
        <v>747</v>
      </c>
      <c r="B363" s="120" t="s">
        <v>748</v>
      </c>
      <c r="C363" s="139">
        <f t="shared" si="5"/>
        <v>2116.19</v>
      </c>
      <c r="D363" s="122">
        <v>426.46</v>
      </c>
      <c r="E363" s="122">
        <v>318</v>
      </c>
      <c r="F363" s="122">
        <v>1371.73</v>
      </c>
    </row>
    <row r="364" s="106" customFormat="true" ht="15" spans="1:6">
      <c r="A364" s="120" t="s">
        <v>749</v>
      </c>
      <c r="B364" s="120" t="s">
        <v>750</v>
      </c>
      <c r="C364" s="139">
        <f t="shared" si="5"/>
        <v>686.19</v>
      </c>
      <c r="D364" s="122">
        <v>378.19</v>
      </c>
      <c r="E364" s="122">
        <v>308</v>
      </c>
      <c r="F364" s="122"/>
    </row>
    <row r="365" s="106" customFormat="true" ht="15" spans="1:6">
      <c r="A365" s="124" t="s">
        <v>751</v>
      </c>
      <c r="B365" s="124" t="s">
        <v>91</v>
      </c>
      <c r="C365" s="139">
        <f t="shared" si="5"/>
        <v>453.19</v>
      </c>
      <c r="D365" s="126">
        <v>378.19</v>
      </c>
      <c r="E365" s="126">
        <v>75</v>
      </c>
      <c r="F365" s="126"/>
    </row>
    <row r="366" s="106" customFormat="true" ht="15" spans="1:6">
      <c r="A366" s="124" t="s">
        <v>752</v>
      </c>
      <c r="B366" s="124" t="s">
        <v>753</v>
      </c>
      <c r="C366" s="139">
        <f t="shared" si="5"/>
        <v>185</v>
      </c>
      <c r="D366" s="126"/>
      <c r="E366" s="126">
        <v>185</v>
      </c>
      <c r="F366" s="126"/>
    </row>
    <row r="367" s="106" customFormat="true" ht="15" spans="1:6">
      <c r="A367" s="124" t="s">
        <v>754</v>
      </c>
      <c r="B367" s="124" t="s">
        <v>755</v>
      </c>
      <c r="C367" s="139">
        <f t="shared" si="5"/>
        <v>30</v>
      </c>
      <c r="D367" s="126"/>
      <c r="E367" s="126">
        <v>30</v>
      </c>
      <c r="F367" s="126"/>
    </row>
    <row r="368" s="106" customFormat="true" ht="15" spans="1:6">
      <c r="A368" s="124" t="s">
        <v>756</v>
      </c>
      <c r="B368" s="124" t="s">
        <v>757</v>
      </c>
      <c r="C368" s="139">
        <f t="shared" si="5"/>
        <v>18</v>
      </c>
      <c r="D368" s="126"/>
      <c r="E368" s="126">
        <v>18</v>
      </c>
      <c r="F368" s="126"/>
    </row>
    <row r="369" s="106" customFormat="true" ht="15" spans="1:6">
      <c r="A369" s="120" t="s">
        <v>758</v>
      </c>
      <c r="B369" s="120" t="s">
        <v>759</v>
      </c>
      <c r="C369" s="139">
        <f t="shared" si="5"/>
        <v>1371.73</v>
      </c>
      <c r="D369" s="122"/>
      <c r="E369" s="122"/>
      <c r="F369" s="122">
        <v>1371.73</v>
      </c>
    </row>
    <row r="370" s="106" customFormat="true" ht="15" spans="1:6">
      <c r="A370" s="124" t="s">
        <v>760</v>
      </c>
      <c r="B370" s="124" t="s">
        <v>91</v>
      </c>
      <c r="C370" s="139">
        <f t="shared" si="5"/>
        <v>1048.93</v>
      </c>
      <c r="D370" s="126"/>
      <c r="E370" s="126"/>
      <c r="F370" s="126">
        <v>1048.93</v>
      </c>
    </row>
    <row r="371" s="106" customFormat="true" ht="15" spans="1:6">
      <c r="A371" s="124" t="s">
        <v>761</v>
      </c>
      <c r="B371" s="124" t="s">
        <v>762</v>
      </c>
      <c r="C371" s="139">
        <f t="shared" si="5"/>
        <v>322.8</v>
      </c>
      <c r="D371" s="126"/>
      <c r="E371" s="126"/>
      <c r="F371" s="126">
        <v>322.8</v>
      </c>
    </row>
    <row r="372" s="106" customFormat="true" ht="15" spans="1:6">
      <c r="A372" s="120" t="s">
        <v>763</v>
      </c>
      <c r="B372" s="120" t="s">
        <v>764</v>
      </c>
      <c r="C372" s="139">
        <f t="shared" si="5"/>
        <v>58.27</v>
      </c>
      <c r="D372" s="122">
        <v>48.27</v>
      </c>
      <c r="E372" s="122">
        <v>10</v>
      </c>
      <c r="F372" s="122"/>
    </row>
    <row r="373" s="106" customFormat="true" ht="15" spans="1:6">
      <c r="A373" s="124" t="s">
        <v>765</v>
      </c>
      <c r="B373" s="124" t="s">
        <v>91</v>
      </c>
      <c r="C373" s="139">
        <f t="shared" si="5"/>
        <v>48.27</v>
      </c>
      <c r="D373" s="126">
        <v>48.27</v>
      </c>
      <c r="E373" s="126"/>
      <c r="F373" s="126"/>
    </row>
    <row r="374" s="106" customFormat="true" ht="15" spans="1:6">
      <c r="A374" s="124" t="s">
        <v>766</v>
      </c>
      <c r="B374" s="124" t="s">
        <v>767</v>
      </c>
      <c r="C374" s="139">
        <f t="shared" si="5"/>
        <v>10</v>
      </c>
      <c r="D374" s="126"/>
      <c r="E374" s="126">
        <v>10</v>
      </c>
      <c r="F374" s="126"/>
    </row>
    <row r="375" s="106" customFormat="true" ht="15" spans="1:6">
      <c r="A375" s="120" t="s">
        <v>768</v>
      </c>
      <c r="B375" s="120" t="s">
        <v>769</v>
      </c>
      <c r="C375" s="139">
        <f t="shared" si="5"/>
        <v>2500</v>
      </c>
      <c r="D375" s="122"/>
      <c r="E375" s="122"/>
      <c r="F375" s="122">
        <v>2500</v>
      </c>
    </row>
    <row r="376" s="106" customFormat="true" ht="15" spans="1:6">
      <c r="A376" s="120" t="s">
        <v>770</v>
      </c>
      <c r="B376" s="120" t="s">
        <v>771</v>
      </c>
      <c r="C376" s="139">
        <f t="shared" si="5"/>
        <v>2500</v>
      </c>
      <c r="D376" s="122"/>
      <c r="E376" s="122"/>
      <c r="F376" s="122">
        <v>2500</v>
      </c>
    </row>
    <row r="377" s="106" customFormat="true" ht="15" spans="1:6">
      <c r="A377" s="124" t="s">
        <v>772</v>
      </c>
      <c r="B377" s="124" t="s">
        <v>773</v>
      </c>
      <c r="C377" s="139">
        <f t="shared" si="5"/>
        <v>2500</v>
      </c>
      <c r="D377" s="126"/>
      <c r="E377" s="126"/>
      <c r="F377" s="126">
        <v>2500</v>
      </c>
    </row>
    <row r="378" s="106" customFormat="true" ht="15" spans="1:6">
      <c r="A378" s="120" t="s">
        <v>774</v>
      </c>
      <c r="B378" s="120" t="s">
        <v>775</v>
      </c>
      <c r="C378" s="139">
        <f t="shared" si="5"/>
        <v>0</v>
      </c>
      <c r="D378" s="122"/>
      <c r="E378" s="122"/>
      <c r="F378" s="122"/>
    </row>
    <row r="379" s="106" customFormat="true" ht="15" spans="1:6">
      <c r="A379" s="120" t="s">
        <v>776</v>
      </c>
      <c r="B379" s="120" t="s">
        <v>777</v>
      </c>
      <c r="C379" s="139">
        <f t="shared" si="5"/>
        <v>0</v>
      </c>
      <c r="D379" s="122"/>
      <c r="E379" s="122"/>
      <c r="F379" s="122"/>
    </row>
    <row r="380" s="106" customFormat="true" ht="15" spans="1:6">
      <c r="A380" s="124" t="s">
        <v>778</v>
      </c>
      <c r="B380" s="124" t="s">
        <v>779</v>
      </c>
      <c r="C380" s="139">
        <f t="shared" si="5"/>
        <v>0</v>
      </c>
      <c r="D380" s="126"/>
      <c r="E380" s="126"/>
      <c r="F380" s="126"/>
    </row>
    <row r="381" s="106" customFormat="true" ht="15" spans="1:6">
      <c r="A381" s="124" t="s">
        <v>780</v>
      </c>
      <c r="B381" s="124" t="s">
        <v>781</v>
      </c>
      <c r="C381" s="139">
        <f t="shared" si="5"/>
        <v>0</v>
      </c>
      <c r="D381" s="126"/>
      <c r="E381" s="126"/>
      <c r="F381" s="126"/>
    </row>
    <row r="382" s="106" customFormat="true" ht="15" spans="1:6">
      <c r="A382" s="120" t="s">
        <v>782</v>
      </c>
      <c r="B382" s="120" t="s">
        <v>783</v>
      </c>
      <c r="C382" s="139">
        <f t="shared" si="5"/>
        <v>2900</v>
      </c>
      <c r="D382" s="122"/>
      <c r="E382" s="122"/>
      <c r="F382" s="122">
        <v>2900</v>
      </c>
    </row>
    <row r="383" s="106" customFormat="true" ht="15" spans="1:6">
      <c r="A383" s="120" t="s">
        <v>784</v>
      </c>
      <c r="B383" s="120" t="s">
        <v>785</v>
      </c>
      <c r="C383" s="139">
        <f t="shared" si="5"/>
        <v>2900</v>
      </c>
      <c r="D383" s="122"/>
      <c r="E383" s="122"/>
      <c r="F383" s="122">
        <v>2900</v>
      </c>
    </row>
    <row r="384" s="106" customFormat="true" ht="15" spans="1:6">
      <c r="A384" s="124" t="s">
        <v>786</v>
      </c>
      <c r="B384" s="124" t="s">
        <v>787</v>
      </c>
      <c r="C384" s="139">
        <f t="shared" si="5"/>
        <v>2900</v>
      </c>
      <c r="D384" s="126"/>
      <c r="E384" s="126"/>
      <c r="F384" s="126">
        <v>2900</v>
      </c>
    </row>
    <row r="385" s="106" customFormat="true" ht="15" spans="1:6">
      <c r="A385" s="120" t="s">
        <v>788</v>
      </c>
      <c r="B385" s="120" t="s">
        <v>789</v>
      </c>
      <c r="C385" s="139">
        <f t="shared" si="5"/>
        <v>16093</v>
      </c>
      <c r="D385" s="122"/>
      <c r="E385" s="122"/>
      <c r="F385" s="122">
        <v>16093</v>
      </c>
    </row>
    <row r="386" s="106" customFormat="true" ht="15" spans="1:6">
      <c r="A386" s="120" t="s">
        <v>790</v>
      </c>
      <c r="B386" s="120" t="s">
        <v>791</v>
      </c>
      <c r="C386" s="139">
        <f t="shared" si="5"/>
        <v>16093</v>
      </c>
      <c r="D386" s="122"/>
      <c r="E386" s="122"/>
      <c r="F386" s="122">
        <v>16093</v>
      </c>
    </row>
    <row r="387" s="106" customFormat="true" ht="15" spans="1:6">
      <c r="A387" s="124" t="s">
        <v>792</v>
      </c>
      <c r="B387" s="124" t="s">
        <v>793</v>
      </c>
      <c r="C387" s="139">
        <f t="shared" si="5"/>
        <v>16093</v>
      </c>
      <c r="D387" s="126"/>
      <c r="E387" s="126"/>
      <c r="F387" s="126">
        <v>16093</v>
      </c>
    </row>
    <row r="388" s="106" customFormat="true" ht="15" spans="1:6">
      <c r="A388" s="120" t="s">
        <v>794</v>
      </c>
      <c r="B388" s="120" t="s">
        <v>795</v>
      </c>
      <c r="C388" s="139">
        <f t="shared" si="5"/>
        <v>0</v>
      </c>
      <c r="D388" s="122"/>
      <c r="E388" s="122"/>
      <c r="F388" s="122"/>
    </row>
    <row r="389" s="106" customFormat="true" ht="15" spans="1:6">
      <c r="A389" s="124" t="s">
        <v>796</v>
      </c>
      <c r="B389" s="124" t="s">
        <v>797</v>
      </c>
      <c r="C389" s="139">
        <f t="shared" si="5"/>
        <v>0</v>
      </c>
      <c r="D389" s="126"/>
      <c r="E389" s="126"/>
      <c r="F389" s="126"/>
    </row>
  </sheetData>
  <autoFilter ref="A1:F389">
    <extLst/>
  </autoFilter>
  <mergeCells count="9">
    <mergeCell ref="A1:F1"/>
    <mergeCell ref="A2:F2"/>
    <mergeCell ref="A3:A6"/>
    <mergeCell ref="B3:B6"/>
    <mergeCell ref="C3:C6"/>
    <mergeCell ref="D5:D6"/>
    <mergeCell ref="E5:E6"/>
    <mergeCell ref="F3:F6"/>
    <mergeCell ref="D3:E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opLeftCell="A43" workbookViewId="0">
      <selection activeCell="I36" sqref="I36:J36"/>
    </sheetView>
  </sheetViews>
  <sheetFormatPr defaultColWidth="9" defaultRowHeight="14.25" outlineLevelCol="4"/>
  <cols>
    <col min="1" max="1" width="15.75" customWidth="true"/>
    <col min="2" max="2" width="23.375" customWidth="true"/>
    <col min="3" max="3" width="14.875" customWidth="true"/>
    <col min="4" max="4" width="15.65" customWidth="true"/>
    <col min="5" max="5" width="11.8583333333333" customWidth="true"/>
  </cols>
  <sheetData>
    <row r="1" ht="20.25" spans="1:5">
      <c r="A1" s="159" t="s">
        <v>798</v>
      </c>
      <c r="B1" s="160"/>
      <c r="C1" s="160"/>
      <c r="D1" s="160"/>
      <c r="E1" s="160"/>
    </row>
    <row r="2" spans="1:5">
      <c r="A2" s="161" t="s">
        <v>799</v>
      </c>
      <c r="B2" s="162"/>
      <c r="C2" s="162"/>
      <c r="D2" s="162"/>
      <c r="E2" s="162"/>
    </row>
    <row r="3" spans="1:5">
      <c r="A3" s="163" t="s">
        <v>77</v>
      </c>
      <c r="B3" s="163" t="s">
        <v>78</v>
      </c>
      <c r="C3" s="164" t="s">
        <v>85</v>
      </c>
      <c r="D3" s="165" t="s">
        <v>82</v>
      </c>
      <c r="E3" s="165" t="s">
        <v>83</v>
      </c>
    </row>
    <row r="4" spans="1:5">
      <c r="A4" s="166"/>
      <c r="B4" s="166"/>
      <c r="C4" s="167"/>
      <c r="D4" s="168"/>
      <c r="E4" s="168"/>
    </row>
    <row r="5" spans="1:5">
      <c r="A5" s="166"/>
      <c r="B5" s="166"/>
      <c r="C5" s="167"/>
      <c r="D5" s="168"/>
      <c r="E5" s="168"/>
    </row>
    <row r="6" spans="1:5">
      <c r="A6" s="166"/>
      <c r="B6" s="166"/>
      <c r="C6" s="167"/>
      <c r="D6" s="168"/>
      <c r="E6" s="168"/>
    </row>
    <row r="7" spans="1:5">
      <c r="A7" s="120" t="s">
        <v>84</v>
      </c>
      <c r="B7" s="120" t="s">
        <v>85</v>
      </c>
      <c r="C7" s="169">
        <v>199726</v>
      </c>
      <c r="D7" s="170">
        <v>120513.757</v>
      </c>
      <c r="E7" s="170">
        <v>79212</v>
      </c>
    </row>
    <row r="8" spans="1:5">
      <c r="A8" s="120" t="s">
        <v>800</v>
      </c>
      <c r="B8" s="120" t="s">
        <v>801</v>
      </c>
      <c r="C8" s="169">
        <v>31512</v>
      </c>
      <c r="D8" s="170">
        <v>31016.4804</v>
      </c>
      <c r="E8" s="170">
        <v>496.28</v>
      </c>
    </row>
    <row r="9" spans="1:5">
      <c r="A9" s="124" t="s">
        <v>802</v>
      </c>
      <c r="B9" s="124" t="s">
        <v>803</v>
      </c>
      <c r="C9" s="171">
        <v>23524.5564</v>
      </c>
      <c r="D9" s="172">
        <v>23361.3164</v>
      </c>
      <c r="E9" s="172">
        <v>163.24</v>
      </c>
    </row>
    <row r="10" spans="1:5">
      <c r="A10" s="124" t="s">
        <v>804</v>
      </c>
      <c r="B10" s="124" t="s">
        <v>805</v>
      </c>
      <c r="C10" s="171">
        <v>3517.064</v>
      </c>
      <c r="D10" s="172">
        <v>3508.064</v>
      </c>
      <c r="E10" s="172">
        <v>9</v>
      </c>
    </row>
    <row r="11" ht="15" spans="1:5">
      <c r="A11" s="124" t="s">
        <v>806</v>
      </c>
      <c r="B11" s="124" t="s">
        <v>807</v>
      </c>
      <c r="C11" s="171">
        <v>1717.02</v>
      </c>
      <c r="D11" s="172">
        <v>1717.02</v>
      </c>
      <c r="E11" s="173"/>
    </row>
    <row r="12" spans="1:5">
      <c r="A12" s="124" t="s">
        <v>808</v>
      </c>
      <c r="B12" s="124" t="s">
        <v>809</v>
      </c>
      <c r="C12" s="171">
        <v>2754.12</v>
      </c>
      <c r="D12" s="172">
        <v>2430.08</v>
      </c>
      <c r="E12" s="172">
        <v>324.04</v>
      </c>
    </row>
    <row r="13" spans="1:5">
      <c r="A13" s="120" t="s">
        <v>810</v>
      </c>
      <c r="B13" s="120" t="s">
        <v>811</v>
      </c>
      <c r="C13" s="169">
        <v>15166.638</v>
      </c>
      <c r="D13" s="170">
        <v>4633.518</v>
      </c>
      <c r="E13" s="170">
        <v>10533.12</v>
      </c>
    </row>
    <row r="14" spans="1:5">
      <c r="A14" s="124" t="s">
        <v>812</v>
      </c>
      <c r="B14" s="124" t="s">
        <v>813</v>
      </c>
      <c r="C14" s="171">
        <v>8381.798</v>
      </c>
      <c r="D14" s="172">
        <v>3559.848</v>
      </c>
      <c r="E14" s="172">
        <v>4821.95</v>
      </c>
    </row>
    <row r="15" ht="15" spans="1:5">
      <c r="A15" s="124" t="s">
        <v>814</v>
      </c>
      <c r="B15" s="124" t="s">
        <v>815</v>
      </c>
      <c r="C15" s="171">
        <v>83</v>
      </c>
      <c r="D15" s="172">
        <v>83</v>
      </c>
      <c r="E15" s="173"/>
    </row>
    <row r="16" spans="1:5">
      <c r="A16" s="124" t="s">
        <v>816</v>
      </c>
      <c r="B16" s="124" t="s">
        <v>817</v>
      </c>
      <c r="C16" s="171">
        <v>185.7</v>
      </c>
      <c r="D16" s="172">
        <v>26.2</v>
      </c>
      <c r="E16" s="172">
        <v>159.5</v>
      </c>
    </row>
    <row r="17" ht="15" spans="1:5">
      <c r="A17" s="124" t="s">
        <v>818</v>
      </c>
      <c r="B17" s="124" t="s">
        <v>819</v>
      </c>
      <c r="C17" s="171">
        <v>546</v>
      </c>
      <c r="D17" s="173"/>
      <c r="E17" s="172">
        <v>546</v>
      </c>
    </row>
    <row r="18" spans="1:5">
      <c r="A18" s="124" t="s">
        <v>820</v>
      </c>
      <c r="B18" s="124" t="s">
        <v>821</v>
      </c>
      <c r="C18" s="171">
        <v>2558.44</v>
      </c>
      <c r="D18" s="172">
        <v>49.24</v>
      </c>
      <c r="E18" s="172">
        <v>2509.2</v>
      </c>
    </row>
    <row r="19" ht="15" spans="1:5">
      <c r="A19" s="124" t="s">
        <v>822</v>
      </c>
      <c r="B19" s="124" t="s">
        <v>823</v>
      </c>
      <c r="C19" s="171">
        <v>35.57</v>
      </c>
      <c r="D19" s="172">
        <v>35.57</v>
      </c>
      <c r="E19" s="173"/>
    </row>
    <row r="20" ht="15" spans="1:5">
      <c r="A20" s="124" t="s">
        <v>824</v>
      </c>
      <c r="B20" s="124" t="s">
        <v>825</v>
      </c>
      <c r="C20" s="171">
        <v>7</v>
      </c>
      <c r="D20" s="173"/>
      <c r="E20" s="172">
        <v>7</v>
      </c>
    </row>
    <row r="21" spans="1:5">
      <c r="A21" s="124" t="s">
        <v>826</v>
      </c>
      <c r="B21" s="124" t="s">
        <v>827</v>
      </c>
      <c r="C21" s="171">
        <v>229.1</v>
      </c>
      <c r="D21" s="172">
        <v>222.5</v>
      </c>
      <c r="E21" s="172">
        <v>6.6</v>
      </c>
    </row>
    <row r="22" spans="1:5">
      <c r="A22" s="124" t="s">
        <v>828</v>
      </c>
      <c r="B22" s="124" t="s">
        <v>829</v>
      </c>
      <c r="C22" s="171">
        <v>723.15</v>
      </c>
      <c r="D22" s="172">
        <v>279.1</v>
      </c>
      <c r="E22" s="172">
        <v>444.05</v>
      </c>
    </row>
    <row r="23" spans="1:5">
      <c r="A23" s="124" t="s">
        <v>830</v>
      </c>
      <c r="B23" s="124" t="s">
        <v>831</v>
      </c>
      <c r="C23" s="171">
        <v>2416.88</v>
      </c>
      <c r="D23" s="172">
        <v>378.06</v>
      </c>
      <c r="E23" s="172">
        <v>2038.82</v>
      </c>
    </row>
    <row r="24" spans="1:5">
      <c r="A24" s="120" t="s">
        <v>832</v>
      </c>
      <c r="B24" s="120" t="s">
        <v>833</v>
      </c>
      <c r="C24" s="169">
        <v>7275.44</v>
      </c>
      <c r="D24" s="170">
        <v>28.2</v>
      </c>
      <c r="E24" s="170">
        <v>7247.24</v>
      </c>
    </row>
    <row r="25" ht="15" spans="1:5">
      <c r="A25" s="124" t="s">
        <v>834</v>
      </c>
      <c r="B25" s="124" t="s">
        <v>835</v>
      </c>
      <c r="C25" s="171">
        <v>1051</v>
      </c>
      <c r="D25" s="173"/>
      <c r="E25" s="172">
        <v>1051</v>
      </c>
    </row>
    <row r="26" ht="15" spans="1:5">
      <c r="A26" s="124" t="s">
        <v>836</v>
      </c>
      <c r="B26" s="124" t="s">
        <v>837</v>
      </c>
      <c r="C26" s="171">
        <v>5129</v>
      </c>
      <c r="D26" s="173"/>
      <c r="E26" s="172">
        <v>5129</v>
      </c>
    </row>
    <row r="27" spans="1:5">
      <c r="A27" s="124" t="s">
        <v>838</v>
      </c>
      <c r="B27" s="124" t="s">
        <v>839</v>
      </c>
      <c r="C27" s="171">
        <v>60</v>
      </c>
      <c r="D27" s="172">
        <v>16</v>
      </c>
      <c r="E27" s="172">
        <v>44</v>
      </c>
    </row>
    <row r="28" spans="1:5">
      <c r="A28" s="124" t="s">
        <v>840</v>
      </c>
      <c r="B28" s="124" t="s">
        <v>841</v>
      </c>
      <c r="C28" s="171">
        <v>568.44</v>
      </c>
      <c r="D28" s="172">
        <v>12.2</v>
      </c>
      <c r="E28" s="172">
        <v>556.24</v>
      </c>
    </row>
    <row r="29" ht="15" spans="1:5">
      <c r="A29" s="124" t="s">
        <v>842</v>
      </c>
      <c r="B29" s="124" t="s">
        <v>843</v>
      </c>
      <c r="C29" s="171">
        <v>467</v>
      </c>
      <c r="D29" s="173"/>
      <c r="E29" s="172">
        <v>467</v>
      </c>
    </row>
    <row r="30" spans="1:5">
      <c r="A30" s="120" t="s">
        <v>844</v>
      </c>
      <c r="B30" s="120" t="s">
        <v>845</v>
      </c>
      <c r="C30" s="169">
        <v>1909.84</v>
      </c>
      <c r="D30" s="170">
        <v>13.84</v>
      </c>
      <c r="E30" s="170">
        <v>1896</v>
      </c>
    </row>
    <row r="31" ht="15" spans="1:5">
      <c r="A31" s="124" t="s">
        <v>846</v>
      </c>
      <c r="B31" s="124" t="s">
        <v>835</v>
      </c>
      <c r="C31" s="171">
        <v>928</v>
      </c>
      <c r="D31" s="173"/>
      <c r="E31" s="172">
        <v>928</v>
      </c>
    </row>
    <row r="32" ht="15" spans="1:5">
      <c r="A32" s="124" t="s">
        <v>847</v>
      </c>
      <c r="B32" s="124" t="s">
        <v>841</v>
      </c>
      <c r="C32" s="171">
        <v>13.84</v>
      </c>
      <c r="D32" s="172">
        <v>13.84</v>
      </c>
      <c r="E32" s="173"/>
    </row>
    <row r="33" ht="15" spans="1:5">
      <c r="A33" s="124" t="s">
        <v>848</v>
      </c>
      <c r="B33" s="124" t="s">
        <v>843</v>
      </c>
      <c r="C33" s="171">
        <v>968</v>
      </c>
      <c r="D33" s="173"/>
      <c r="E33" s="172">
        <v>968</v>
      </c>
    </row>
    <row r="34" spans="1:5">
      <c r="A34" s="120" t="s">
        <v>849</v>
      </c>
      <c r="B34" s="120" t="s">
        <v>850</v>
      </c>
      <c r="C34" s="169">
        <v>85446.0146</v>
      </c>
      <c r="D34" s="170">
        <v>76652.8946</v>
      </c>
      <c r="E34" s="170">
        <v>8793.12</v>
      </c>
    </row>
    <row r="35" spans="1:5">
      <c r="A35" s="124" t="s">
        <v>851</v>
      </c>
      <c r="B35" s="124" t="s">
        <v>852</v>
      </c>
      <c r="C35" s="171">
        <v>76813.5216</v>
      </c>
      <c r="D35" s="172">
        <v>72510.8116</v>
      </c>
      <c r="E35" s="172">
        <v>4302.71</v>
      </c>
    </row>
    <row r="36" spans="1:5">
      <c r="A36" s="124" t="s">
        <v>853</v>
      </c>
      <c r="B36" s="124" t="s">
        <v>854</v>
      </c>
      <c r="C36" s="171">
        <v>8585.623</v>
      </c>
      <c r="D36" s="172">
        <v>4095.213</v>
      </c>
      <c r="E36" s="172">
        <v>4490.41</v>
      </c>
    </row>
    <row r="37" ht="15" spans="1:5">
      <c r="A37" s="124" t="s">
        <v>855</v>
      </c>
      <c r="B37" s="124" t="s">
        <v>856</v>
      </c>
      <c r="C37" s="171">
        <v>46.87</v>
      </c>
      <c r="D37" s="172">
        <v>46.87</v>
      </c>
      <c r="E37" s="173"/>
    </row>
    <row r="38" spans="1:5">
      <c r="A38" s="120" t="s">
        <v>857</v>
      </c>
      <c r="B38" s="120" t="s">
        <v>858</v>
      </c>
      <c r="C38" s="169">
        <v>2295.52</v>
      </c>
      <c r="D38" s="170">
        <v>159.52</v>
      </c>
      <c r="E38" s="170">
        <v>2136</v>
      </c>
    </row>
    <row r="39" spans="1:5">
      <c r="A39" s="124" t="s">
        <v>859</v>
      </c>
      <c r="B39" s="124" t="s">
        <v>860</v>
      </c>
      <c r="C39" s="171">
        <v>2050.52</v>
      </c>
      <c r="D39" s="172">
        <v>159.52</v>
      </c>
      <c r="E39" s="172">
        <v>1891</v>
      </c>
    </row>
    <row r="40" ht="15" spans="1:5">
      <c r="A40" s="124" t="s">
        <v>861</v>
      </c>
      <c r="B40" s="124" t="s">
        <v>862</v>
      </c>
      <c r="C40" s="171">
        <v>245</v>
      </c>
      <c r="D40" s="173"/>
      <c r="E40" s="172">
        <v>245</v>
      </c>
    </row>
    <row r="41" ht="15" spans="1:5">
      <c r="A41" s="120" t="s">
        <v>863</v>
      </c>
      <c r="B41" s="120" t="s">
        <v>864</v>
      </c>
      <c r="C41" s="169">
        <v>399</v>
      </c>
      <c r="D41" s="173"/>
      <c r="E41" s="170">
        <v>399</v>
      </c>
    </row>
    <row r="42" ht="15" spans="1:5">
      <c r="A42" s="124" t="s">
        <v>865</v>
      </c>
      <c r="B42" s="124" t="s">
        <v>866</v>
      </c>
      <c r="C42" s="171">
        <v>329</v>
      </c>
      <c r="D42" s="173"/>
      <c r="E42" s="172">
        <v>329</v>
      </c>
    </row>
    <row r="43" ht="15" spans="1:5">
      <c r="A43" s="124" t="s">
        <v>867</v>
      </c>
      <c r="B43" s="124" t="s">
        <v>868</v>
      </c>
      <c r="C43" s="171">
        <v>70</v>
      </c>
      <c r="D43" s="173"/>
      <c r="E43" s="172">
        <v>70</v>
      </c>
    </row>
    <row r="44" spans="1:5">
      <c r="A44" s="120" t="s">
        <v>869</v>
      </c>
      <c r="B44" s="120" t="s">
        <v>870</v>
      </c>
      <c r="C44" s="169">
        <v>13696.466</v>
      </c>
      <c r="D44" s="170">
        <v>8009.304</v>
      </c>
      <c r="E44" s="170">
        <v>5687.162</v>
      </c>
    </row>
    <row r="45" spans="1:5">
      <c r="A45" s="124" t="s">
        <v>871</v>
      </c>
      <c r="B45" s="124" t="s">
        <v>872</v>
      </c>
      <c r="C45" s="171">
        <v>1084.768</v>
      </c>
      <c r="D45" s="172">
        <v>161.318</v>
      </c>
      <c r="E45" s="172">
        <v>923.45</v>
      </c>
    </row>
    <row r="46" spans="1:5">
      <c r="A46" s="124" t="s">
        <v>873</v>
      </c>
      <c r="B46" s="124" t="s">
        <v>874</v>
      </c>
      <c r="C46" s="171">
        <v>210</v>
      </c>
      <c r="D46" s="172">
        <v>30</v>
      </c>
      <c r="E46" s="172">
        <v>180</v>
      </c>
    </row>
    <row r="47" ht="15" spans="1:5">
      <c r="A47" s="124" t="s">
        <v>875</v>
      </c>
      <c r="B47" s="124" t="s">
        <v>876</v>
      </c>
      <c r="C47" s="171">
        <v>2051</v>
      </c>
      <c r="D47" s="173"/>
      <c r="E47" s="172">
        <v>2051</v>
      </c>
    </row>
    <row r="48" spans="1:5">
      <c r="A48" s="124" t="s">
        <v>877</v>
      </c>
      <c r="B48" s="124" t="s">
        <v>878</v>
      </c>
      <c r="C48" s="171">
        <v>4753.5045</v>
      </c>
      <c r="D48" s="172">
        <v>4600.3645</v>
      </c>
      <c r="E48" s="172">
        <v>153.14</v>
      </c>
    </row>
    <row r="49" spans="1:5">
      <c r="A49" s="124" t="s">
        <v>879</v>
      </c>
      <c r="B49" s="124" t="s">
        <v>880</v>
      </c>
      <c r="C49" s="171">
        <v>5597.1935</v>
      </c>
      <c r="D49" s="172">
        <v>3217.6215</v>
      </c>
      <c r="E49" s="172">
        <v>2379.572</v>
      </c>
    </row>
    <row r="50" ht="15" spans="1:5">
      <c r="A50" s="120" t="s">
        <v>881</v>
      </c>
      <c r="B50" s="120" t="s">
        <v>882</v>
      </c>
      <c r="C50" s="169">
        <v>14100</v>
      </c>
      <c r="D50" s="174"/>
      <c r="E50" s="170">
        <v>14100</v>
      </c>
    </row>
    <row r="51" ht="15" spans="1:5">
      <c r="A51" s="124" t="s">
        <v>883</v>
      </c>
      <c r="B51" s="124" t="s">
        <v>884</v>
      </c>
      <c r="C51" s="171">
        <v>14100</v>
      </c>
      <c r="D51" s="174"/>
      <c r="E51" s="172">
        <v>14100</v>
      </c>
    </row>
    <row r="52" ht="15" spans="1:5">
      <c r="A52" s="120" t="s">
        <v>885</v>
      </c>
      <c r="B52" s="120" t="s">
        <v>886</v>
      </c>
      <c r="C52" s="169">
        <v>27724.83</v>
      </c>
      <c r="D52" s="174"/>
      <c r="E52" s="170">
        <v>27724.83</v>
      </c>
    </row>
    <row r="53" ht="15" spans="1:5">
      <c r="A53" s="124" t="s">
        <v>887</v>
      </c>
      <c r="B53" s="124" t="s">
        <v>888</v>
      </c>
      <c r="C53" s="171">
        <v>27724.83</v>
      </c>
      <c r="D53" s="174"/>
      <c r="E53" s="172">
        <v>27724.83</v>
      </c>
    </row>
    <row r="54" ht="15" spans="1:5">
      <c r="A54" s="120" t="s">
        <v>889</v>
      </c>
      <c r="B54" s="120" t="s">
        <v>775</v>
      </c>
      <c r="C54" s="169">
        <v>200</v>
      </c>
      <c r="D54" s="174"/>
      <c r="E54" s="170">
        <v>200</v>
      </c>
    </row>
    <row r="55" ht="15" spans="1:5">
      <c r="A55" s="124" t="s">
        <v>890</v>
      </c>
      <c r="B55" s="124" t="s">
        <v>891</v>
      </c>
      <c r="C55" s="171">
        <v>200</v>
      </c>
      <c r="D55" s="174"/>
      <c r="E55" s="172">
        <v>200</v>
      </c>
    </row>
  </sheetData>
  <mergeCells count="7">
    <mergeCell ref="A1:E1"/>
    <mergeCell ref="A2:E2"/>
    <mergeCell ref="A3:A6"/>
    <mergeCell ref="B3:B6"/>
    <mergeCell ref="C3:C6"/>
    <mergeCell ref="D3:D6"/>
    <mergeCell ref="E3:E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32"/>
  <sheetViews>
    <sheetView topLeftCell="A1100" workbookViewId="0">
      <selection activeCell="B66" sqref="B66"/>
    </sheetView>
  </sheetViews>
  <sheetFormatPr defaultColWidth="9" defaultRowHeight="14.25"/>
  <cols>
    <col min="1" max="1" width="15.8833333333333" customWidth="true"/>
    <col min="2" max="2" width="27.625" customWidth="true"/>
    <col min="3" max="3" width="10.4" customWidth="true"/>
    <col min="4" max="5" width="10.6" customWidth="true"/>
    <col min="6" max="6" width="8.26666666666667" customWidth="true"/>
    <col min="7" max="7" width="16.875" customWidth="true"/>
  </cols>
  <sheetData>
    <row r="1" s="140" customFormat="true" ht="20.25" spans="1:14">
      <c r="A1" s="141" t="s">
        <v>892</v>
      </c>
      <c r="B1" s="142"/>
      <c r="C1" s="142"/>
      <c r="D1" s="142"/>
      <c r="E1" s="142"/>
      <c r="F1" s="142"/>
      <c r="G1" s="155"/>
      <c r="H1"/>
      <c r="I1"/>
      <c r="J1"/>
      <c r="K1"/>
      <c r="L1"/>
      <c r="M1"/>
      <c r="N1"/>
    </row>
    <row r="2" spans="1:7">
      <c r="A2" s="143" t="s">
        <v>2</v>
      </c>
      <c r="B2" s="144"/>
      <c r="C2" s="144"/>
      <c r="D2" s="144"/>
      <c r="E2" s="144"/>
      <c r="F2" s="144"/>
      <c r="G2" s="144"/>
    </row>
    <row r="3" spans="1:7">
      <c r="A3" s="145" t="s">
        <v>893</v>
      </c>
      <c r="B3" s="146" t="s">
        <v>894</v>
      </c>
      <c r="C3" s="147" t="s">
        <v>82</v>
      </c>
      <c r="D3" s="147"/>
      <c r="E3" s="147"/>
      <c r="F3" s="147"/>
      <c r="G3" s="147"/>
    </row>
    <row r="4" spans="1:7">
      <c r="A4" s="145"/>
      <c r="B4" s="146"/>
      <c r="C4" s="147" t="s">
        <v>85</v>
      </c>
      <c r="D4" s="147" t="s">
        <v>895</v>
      </c>
      <c r="E4" s="147"/>
      <c r="F4" s="147" t="s">
        <v>896</v>
      </c>
      <c r="G4" s="147"/>
    </row>
    <row r="5" spans="1:7">
      <c r="A5" s="145"/>
      <c r="B5" s="146"/>
      <c r="C5" s="147"/>
      <c r="D5" s="147" t="s">
        <v>897</v>
      </c>
      <c r="E5" s="147" t="s">
        <v>898</v>
      </c>
      <c r="F5" s="147" t="s">
        <v>897</v>
      </c>
      <c r="G5" s="147" t="s">
        <v>898</v>
      </c>
    </row>
    <row r="6" spans="1:7">
      <c r="A6" s="145"/>
      <c r="B6" s="146"/>
      <c r="C6" s="147"/>
      <c r="D6" s="148"/>
      <c r="E6" s="148"/>
      <c r="F6" s="148"/>
      <c r="G6" s="148"/>
    </row>
    <row r="7" spans="1:7">
      <c r="A7" s="149" t="s">
        <v>84</v>
      </c>
      <c r="B7" s="150" t="s">
        <v>85</v>
      </c>
      <c r="C7" s="151">
        <v>120513.757</v>
      </c>
      <c r="D7" s="151">
        <v>111546.716</v>
      </c>
      <c r="E7" s="151">
        <v>111546.716</v>
      </c>
      <c r="F7" s="151">
        <v>8967.041</v>
      </c>
      <c r="G7" s="151">
        <v>8967.041</v>
      </c>
    </row>
    <row r="8" spans="1:7">
      <c r="A8" s="149" t="s">
        <v>899</v>
      </c>
      <c r="B8" s="150" t="s">
        <v>900</v>
      </c>
      <c r="C8" s="151">
        <v>872.85</v>
      </c>
      <c r="D8" s="151">
        <v>783.91</v>
      </c>
      <c r="E8" s="151">
        <v>783.91</v>
      </c>
      <c r="F8" s="151">
        <v>88.94</v>
      </c>
      <c r="G8" s="151">
        <v>88.94</v>
      </c>
    </row>
    <row r="9" spans="1:7">
      <c r="A9" s="152" t="s">
        <v>901</v>
      </c>
      <c r="B9" s="153" t="s">
        <v>902</v>
      </c>
      <c r="C9" s="154">
        <v>141</v>
      </c>
      <c r="D9" s="154">
        <v>127.4</v>
      </c>
      <c r="E9" s="154">
        <v>127.4</v>
      </c>
      <c r="F9" s="154">
        <v>13.6</v>
      </c>
      <c r="G9" s="154">
        <v>13.6</v>
      </c>
    </row>
    <row r="10" spans="1:7">
      <c r="A10" s="152" t="s">
        <v>903</v>
      </c>
      <c r="B10" s="153" t="s">
        <v>902</v>
      </c>
      <c r="C10" s="154">
        <v>61.33</v>
      </c>
      <c r="D10" s="154">
        <v>53.24</v>
      </c>
      <c r="E10" s="154">
        <v>53.24</v>
      </c>
      <c r="F10" s="154">
        <v>8.09</v>
      </c>
      <c r="G10" s="154">
        <v>8.09</v>
      </c>
    </row>
    <row r="11" spans="1:7">
      <c r="A11" s="152" t="s">
        <v>904</v>
      </c>
      <c r="B11" s="153" t="s">
        <v>902</v>
      </c>
      <c r="C11" s="154">
        <v>338.88</v>
      </c>
      <c r="D11" s="154">
        <v>286.33</v>
      </c>
      <c r="E11" s="154">
        <v>286.33</v>
      </c>
      <c r="F11" s="154">
        <v>52.55</v>
      </c>
      <c r="G11" s="154">
        <v>52.55</v>
      </c>
    </row>
    <row r="12" spans="1:7">
      <c r="A12" s="152" t="s">
        <v>905</v>
      </c>
      <c r="B12" s="153" t="s">
        <v>902</v>
      </c>
      <c r="C12" s="154">
        <v>133.81</v>
      </c>
      <c r="D12" s="154">
        <v>119.11</v>
      </c>
      <c r="E12" s="154">
        <v>119.11</v>
      </c>
      <c r="F12" s="154">
        <v>14.7</v>
      </c>
      <c r="G12" s="154">
        <v>14.7</v>
      </c>
    </row>
    <row r="13" spans="1:7">
      <c r="A13" s="152" t="s">
        <v>906</v>
      </c>
      <c r="B13" s="153" t="s">
        <v>907</v>
      </c>
      <c r="C13" s="154">
        <v>36.97</v>
      </c>
      <c r="D13" s="154">
        <v>36.97</v>
      </c>
      <c r="E13" s="154">
        <v>36.97</v>
      </c>
      <c r="F13" s="154"/>
      <c r="G13" s="154"/>
    </row>
    <row r="14" spans="1:7">
      <c r="A14" s="152" t="s">
        <v>908</v>
      </c>
      <c r="B14" s="153" t="s">
        <v>909</v>
      </c>
      <c r="C14" s="154">
        <v>52.06</v>
      </c>
      <c r="D14" s="154">
        <v>52.06</v>
      </c>
      <c r="E14" s="154">
        <v>52.06</v>
      </c>
      <c r="F14" s="154"/>
      <c r="G14" s="154"/>
    </row>
    <row r="15" spans="1:7">
      <c r="A15" s="152" t="s">
        <v>910</v>
      </c>
      <c r="B15" s="153" t="s">
        <v>911</v>
      </c>
      <c r="C15" s="154">
        <v>28.63</v>
      </c>
      <c r="D15" s="154">
        <v>28.63</v>
      </c>
      <c r="E15" s="154">
        <v>28.63</v>
      </c>
      <c r="F15" s="154"/>
      <c r="G15" s="154"/>
    </row>
    <row r="16" spans="1:7">
      <c r="A16" s="152" t="s">
        <v>912</v>
      </c>
      <c r="B16" s="153" t="s">
        <v>913</v>
      </c>
      <c r="C16" s="154">
        <v>12.35</v>
      </c>
      <c r="D16" s="154">
        <v>12.35</v>
      </c>
      <c r="E16" s="154">
        <v>12.35</v>
      </c>
      <c r="F16" s="154"/>
      <c r="G16" s="154"/>
    </row>
    <row r="17" spans="1:7">
      <c r="A17" s="152" t="s">
        <v>914</v>
      </c>
      <c r="B17" s="153" t="s">
        <v>807</v>
      </c>
      <c r="C17" s="154">
        <v>42.18</v>
      </c>
      <c r="D17" s="154">
        <v>42.18</v>
      </c>
      <c r="E17" s="154">
        <v>42.18</v>
      </c>
      <c r="F17" s="154"/>
      <c r="G17" s="154"/>
    </row>
    <row r="18" spans="1:7">
      <c r="A18" s="152" t="s">
        <v>915</v>
      </c>
      <c r="B18" s="153" t="s">
        <v>916</v>
      </c>
      <c r="C18" s="154">
        <v>25.64</v>
      </c>
      <c r="D18" s="154">
        <v>25.64</v>
      </c>
      <c r="E18" s="154">
        <v>25.64</v>
      </c>
      <c r="F18" s="154"/>
      <c r="G18" s="154"/>
    </row>
    <row r="19" spans="1:7">
      <c r="A19" s="149" t="s">
        <v>917</v>
      </c>
      <c r="B19" s="150" t="s">
        <v>918</v>
      </c>
      <c r="C19" s="151">
        <v>798.08</v>
      </c>
      <c r="D19" s="151">
        <v>596.98</v>
      </c>
      <c r="E19" s="151">
        <v>596.98</v>
      </c>
      <c r="F19" s="151">
        <v>201.1</v>
      </c>
      <c r="G19" s="151">
        <v>201.1</v>
      </c>
    </row>
    <row r="20" spans="1:7">
      <c r="A20" s="152" t="s">
        <v>919</v>
      </c>
      <c r="B20" s="153" t="s">
        <v>902</v>
      </c>
      <c r="C20" s="154">
        <v>588.94</v>
      </c>
      <c r="D20" s="154">
        <v>429.3</v>
      </c>
      <c r="E20" s="154">
        <v>429.3</v>
      </c>
      <c r="F20" s="154">
        <v>159.64</v>
      </c>
      <c r="G20" s="154">
        <v>159.64</v>
      </c>
    </row>
    <row r="21" spans="1:7">
      <c r="A21" s="152" t="s">
        <v>920</v>
      </c>
      <c r="B21" s="153" t="s">
        <v>921</v>
      </c>
      <c r="C21" s="154">
        <v>41</v>
      </c>
      <c r="D21" s="154"/>
      <c r="E21" s="154"/>
      <c r="F21" s="154">
        <v>41</v>
      </c>
      <c r="G21" s="154">
        <v>41</v>
      </c>
    </row>
    <row r="22" spans="1:7">
      <c r="A22" s="152" t="s">
        <v>906</v>
      </c>
      <c r="B22" s="153" t="s">
        <v>907</v>
      </c>
      <c r="C22" s="154">
        <v>46.9</v>
      </c>
      <c r="D22" s="154">
        <v>46.44</v>
      </c>
      <c r="E22" s="154">
        <v>46.44</v>
      </c>
      <c r="F22" s="154">
        <v>0.46</v>
      </c>
      <c r="G22" s="154">
        <v>0.46</v>
      </c>
    </row>
    <row r="23" spans="1:7">
      <c r="A23" s="152" t="s">
        <v>908</v>
      </c>
      <c r="B23" s="153" t="s">
        <v>909</v>
      </c>
      <c r="C23" s="154">
        <v>39.13</v>
      </c>
      <c r="D23" s="154">
        <v>39.13</v>
      </c>
      <c r="E23" s="154">
        <v>39.13</v>
      </c>
      <c r="F23" s="154"/>
      <c r="G23" s="154"/>
    </row>
    <row r="24" spans="1:7">
      <c r="A24" s="152" t="s">
        <v>910</v>
      </c>
      <c r="B24" s="153" t="s">
        <v>911</v>
      </c>
      <c r="C24" s="154">
        <v>21.52</v>
      </c>
      <c r="D24" s="154">
        <v>21.52</v>
      </c>
      <c r="E24" s="154">
        <v>21.52</v>
      </c>
      <c r="F24" s="154"/>
      <c r="G24" s="154"/>
    </row>
    <row r="25" spans="1:7">
      <c r="A25" s="152" t="s">
        <v>912</v>
      </c>
      <c r="B25" s="153" t="s">
        <v>913</v>
      </c>
      <c r="C25" s="154">
        <v>9.59</v>
      </c>
      <c r="D25" s="154">
        <v>9.59</v>
      </c>
      <c r="E25" s="154">
        <v>9.59</v>
      </c>
      <c r="F25" s="154"/>
      <c r="G25" s="154"/>
    </row>
    <row r="26" spans="1:7">
      <c r="A26" s="152" t="s">
        <v>914</v>
      </c>
      <c r="B26" s="153" t="s">
        <v>807</v>
      </c>
      <c r="C26" s="154">
        <v>31.67</v>
      </c>
      <c r="D26" s="154">
        <v>31.67</v>
      </c>
      <c r="E26" s="154">
        <v>31.67</v>
      </c>
      <c r="F26" s="154"/>
      <c r="G26" s="154"/>
    </row>
    <row r="27" spans="1:7">
      <c r="A27" s="152" t="s">
        <v>915</v>
      </c>
      <c r="B27" s="153" t="s">
        <v>916</v>
      </c>
      <c r="C27" s="154">
        <v>19.33</v>
      </c>
      <c r="D27" s="154">
        <v>19.33</v>
      </c>
      <c r="E27" s="154">
        <v>19.33</v>
      </c>
      <c r="F27" s="154"/>
      <c r="G27" s="154"/>
    </row>
    <row r="28" spans="1:7">
      <c r="A28" s="149" t="s">
        <v>922</v>
      </c>
      <c r="B28" s="150" t="s">
        <v>923</v>
      </c>
      <c r="C28" s="151">
        <v>703.72</v>
      </c>
      <c r="D28" s="151">
        <v>633.03</v>
      </c>
      <c r="E28" s="151">
        <v>633.03</v>
      </c>
      <c r="F28" s="151">
        <v>70.69</v>
      </c>
      <c r="G28" s="151">
        <v>70.69</v>
      </c>
    </row>
    <row r="29" spans="1:7">
      <c r="A29" s="152" t="s">
        <v>924</v>
      </c>
      <c r="B29" s="153" t="s">
        <v>902</v>
      </c>
      <c r="C29" s="154">
        <v>529.87</v>
      </c>
      <c r="D29" s="154">
        <v>459.18</v>
      </c>
      <c r="E29" s="154">
        <v>459.18</v>
      </c>
      <c r="F29" s="154">
        <v>70.69</v>
      </c>
      <c r="G29" s="154">
        <v>70.69</v>
      </c>
    </row>
    <row r="30" spans="1:7">
      <c r="A30" s="152" t="s">
        <v>925</v>
      </c>
      <c r="B30" s="153" t="s">
        <v>926</v>
      </c>
      <c r="C30" s="154">
        <v>3.31</v>
      </c>
      <c r="D30" s="154">
        <v>3.31</v>
      </c>
      <c r="E30" s="154">
        <v>3.31</v>
      </c>
      <c r="F30" s="154"/>
      <c r="G30" s="154"/>
    </row>
    <row r="31" spans="1:7">
      <c r="A31" s="152" t="s">
        <v>906</v>
      </c>
      <c r="B31" s="153" t="s">
        <v>907</v>
      </c>
      <c r="C31" s="154">
        <v>47.79</v>
      </c>
      <c r="D31" s="154">
        <v>47.79</v>
      </c>
      <c r="E31" s="154">
        <v>47.79</v>
      </c>
      <c r="F31" s="154"/>
      <c r="G31" s="154"/>
    </row>
    <row r="32" spans="1:7">
      <c r="A32" s="152" t="s">
        <v>908</v>
      </c>
      <c r="B32" s="153" t="s">
        <v>909</v>
      </c>
      <c r="C32" s="154">
        <v>40.54</v>
      </c>
      <c r="D32" s="154">
        <v>40.54</v>
      </c>
      <c r="E32" s="154">
        <v>40.54</v>
      </c>
      <c r="F32" s="154"/>
      <c r="G32" s="154"/>
    </row>
    <row r="33" spans="1:7">
      <c r="A33" s="152" t="s">
        <v>910</v>
      </c>
      <c r="B33" s="153" t="s">
        <v>911</v>
      </c>
      <c r="C33" s="154">
        <v>22.3</v>
      </c>
      <c r="D33" s="154">
        <v>22.3</v>
      </c>
      <c r="E33" s="154">
        <v>22.3</v>
      </c>
      <c r="F33" s="154"/>
      <c r="G33" s="154"/>
    </row>
    <row r="34" spans="1:7">
      <c r="A34" s="152" t="s">
        <v>912</v>
      </c>
      <c r="B34" s="153" t="s">
        <v>913</v>
      </c>
      <c r="C34" s="154">
        <v>5.18</v>
      </c>
      <c r="D34" s="154">
        <v>5.18</v>
      </c>
      <c r="E34" s="154">
        <v>5.18</v>
      </c>
      <c r="F34" s="154"/>
      <c r="G34" s="154"/>
    </row>
    <row r="35" spans="1:7">
      <c r="A35" s="152" t="s">
        <v>914</v>
      </c>
      <c r="B35" s="153" t="s">
        <v>807</v>
      </c>
      <c r="C35" s="154">
        <v>33.4</v>
      </c>
      <c r="D35" s="154">
        <v>33.4</v>
      </c>
      <c r="E35" s="154">
        <v>33.4</v>
      </c>
      <c r="F35" s="154"/>
      <c r="G35" s="154"/>
    </row>
    <row r="36" spans="1:7">
      <c r="A36" s="152" t="s">
        <v>915</v>
      </c>
      <c r="B36" s="153" t="s">
        <v>916</v>
      </c>
      <c r="C36" s="154">
        <v>21.33</v>
      </c>
      <c r="D36" s="154">
        <v>21.33</v>
      </c>
      <c r="E36" s="154">
        <v>21.33</v>
      </c>
      <c r="F36" s="154"/>
      <c r="G36" s="154"/>
    </row>
    <row r="37" spans="1:7">
      <c r="A37" s="149" t="s">
        <v>927</v>
      </c>
      <c r="B37" s="150" t="s">
        <v>928</v>
      </c>
      <c r="C37" s="151">
        <v>578.71</v>
      </c>
      <c r="D37" s="151">
        <v>469.67</v>
      </c>
      <c r="E37" s="151">
        <v>469.67</v>
      </c>
      <c r="F37" s="151">
        <v>109.04</v>
      </c>
      <c r="G37" s="151">
        <v>109.04</v>
      </c>
    </row>
    <row r="38" spans="1:7">
      <c r="A38" s="152" t="s">
        <v>929</v>
      </c>
      <c r="B38" s="153" t="s">
        <v>902</v>
      </c>
      <c r="C38" s="154">
        <v>400.62</v>
      </c>
      <c r="D38" s="154">
        <v>339.37</v>
      </c>
      <c r="E38" s="154">
        <v>339.37</v>
      </c>
      <c r="F38" s="154">
        <v>61.25</v>
      </c>
      <c r="G38" s="154">
        <v>61.25</v>
      </c>
    </row>
    <row r="39" spans="1:7">
      <c r="A39" s="152" t="s">
        <v>930</v>
      </c>
      <c r="B39" s="153" t="s">
        <v>931</v>
      </c>
      <c r="C39" s="154">
        <v>41</v>
      </c>
      <c r="D39" s="154"/>
      <c r="E39" s="154"/>
      <c r="F39" s="154">
        <v>41</v>
      </c>
      <c r="G39" s="154">
        <v>41</v>
      </c>
    </row>
    <row r="40" spans="1:7">
      <c r="A40" s="152" t="s">
        <v>932</v>
      </c>
      <c r="B40" s="153" t="s">
        <v>933</v>
      </c>
      <c r="C40" s="154">
        <v>6.41</v>
      </c>
      <c r="D40" s="154"/>
      <c r="E40" s="154"/>
      <c r="F40" s="154">
        <v>6.41</v>
      </c>
      <c r="G40" s="154">
        <v>6.41</v>
      </c>
    </row>
    <row r="41" spans="1:7">
      <c r="A41" s="152" t="s">
        <v>906</v>
      </c>
      <c r="B41" s="153" t="s">
        <v>907</v>
      </c>
      <c r="C41" s="154">
        <v>36.63</v>
      </c>
      <c r="D41" s="154">
        <v>36.25</v>
      </c>
      <c r="E41" s="154">
        <v>36.25</v>
      </c>
      <c r="F41" s="154">
        <v>0.38</v>
      </c>
      <c r="G41" s="154">
        <v>0.38</v>
      </c>
    </row>
    <row r="42" spans="1:7">
      <c r="A42" s="152" t="s">
        <v>908</v>
      </c>
      <c r="B42" s="153" t="s">
        <v>909</v>
      </c>
      <c r="C42" s="154">
        <v>31.12</v>
      </c>
      <c r="D42" s="154">
        <v>31.12</v>
      </c>
      <c r="E42" s="154">
        <v>31.12</v>
      </c>
      <c r="F42" s="154"/>
      <c r="G42" s="154"/>
    </row>
    <row r="43" spans="1:7">
      <c r="A43" s="152" t="s">
        <v>910</v>
      </c>
      <c r="B43" s="153" t="s">
        <v>911</v>
      </c>
      <c r="C43" s="154">
        <v>17.11</v>
      </c>
      <c r="D43" s="154">
        <v>17.11</v>
      </c>
      <c r="E43" s="154">
        <v>17.11</v>
      </c>
      <c r="F43" s="154"/>
      <c r="G43" s="154"/>
    </row>
    <row r="44" spans="1:7">
      <c r="A44" s="152" t="s">
        <v>912</v>
      </c>
      <c r="B44" s="153" t="s">
        <v>913</v>
      </c>
      <c r="C44" s="154">
        <v>7.29</v>
      </c>
      <c r="D44" s="154">
        <v>7.29</v>
      </c>
      <c r="E44" s="154">
        <v>7.29</v>
      </c>
      <c r="F44" s="154"/>
      <c r="G44" s="154"/>
    </row>
    <row r="45" spans="1:7">
      <c r="A45" s="152" t="s">
        <v>914</v>
      </c>
      <c r="B45" s="153" t="s">
        <v>807</v>
      </c>
      <c r="C45" s="154">
        <v>25.18</v>
      </c>
      <c r="D45" s="154">
        <v>25.18</v>
      </c>
      <c r="E45" s="154">
        <v>25.18</v>
      </c>
      <c r="F45" s="154"/>
      <c r="G45" s="154"/>
    </row>
    <row r="46" spans="1:7">
      <c r="A46" s="152" t="s">
        <v>915</v>
      </c>
      <c r="B46" s="153" t="s">
        <v>916</v>
      </c>
      <c r="C46" s="154">
        <v>13.35</v>
      </c>
      <c r="D46" s="154">
        <v>13.35</v>
      </c>
      <c r="E46" s="154">
        <v>13.35</v>
      </c>
      <c r="F46" s="154"/>
      <c r="G46" s="154"/>
    </row>
    <row r="47" spans="1:7">
      <c r="A47" s="149" t="s">
        <v>934</v>
      </c>
      <c r="B47" s="150" t="s">
        <v>935</v>
      </c>
      <c r="C47" s="151">
        <v>970.18</v>
      </c>
      <c r="D47" s="151">
        <v>814.56</v>
      </c>
      <c r="E47" s="151">
        <v>814.56</v>
      </c>
      <c r="F47" s="151">
        <v>155.62</v>
      </c>
      <c r="G47" s="151">
        <v>155.62</v>
      </c>
    </row>
    <row r="48" spans="1:7">
      <c r="A48" s="152" t="s">
        <v>936</v>
      </c>
      <c r="B48" s="153" t="s">
        <v>902</v>
      </c>
      <c r="C48" s="154">
        <v>693.45</v>
      </c>
      <c r="D48" s="154">
        <v>553.82</v>
      </c>
      <c r="E48" s="154">
        <v>553.82</v>
      </c>
      <c r="F48" s="154">
        <v>139.63</v>
      </c>
      <c r="G48" s="154">
        <v>139.63</v>
      </c>
    </row>
    <row r="49" spans="1:7">
      <c r="A49" s="152" t="s">
        <v>937</v>
      </c>
      <c r="B49" s="153" t="s">
        <v>938</v>
      </c>
      <c r="C49" s="154">
        <v>101.15</v>
      </c>
      <c r="D49" s="154">
        <v>85.16</v>
      </c>
      <c r="E49" s="154">
        <v>85.16</v>
      </c>
      <c r="F49" s="154">
        <v>15.99</v>
      </c>
      <c r="G49" s="154">
        <v>15.99</v>
      </c>
    </row>
    <row r="50" spans="1:7">
      <c r="A50" s="152" t="s">
        <v>906</v>
      </c>
      <c r="B50" s="153" t="s">
        <v>907</v>
      </c>
      <c r="C50" s="154">
        <v>14.06</v>
      </c>
      <c r="D50" s="154">
        <v>14.06</v>
      </c>
      <c r="E50" s="154">
        <v>14.06</v>
      </c>
      <c r="F50" s="154"/>
      <c r="G50" s="154"/>
    </row>
    <row r="51" spans="1:7">
      <c r="A51" s="152" t="s">
        <v>908</v>
      </c>
      <c r="B51" s="153" t="s">
        <v>909</v>
      </c>
      <c r="C51" s="154">
        <v>55.11</v>
      </c>
      <c r="D51" s="154">
        <v>55.11</v>
      </c>
      <c r="E51" s="154">
        <v>55.11</v>
      </c>
      <c r="F51" s="154"/>
      <c r="G51" s="154"/>
    </row>
    <row r="52" spans="1:7">
      <c r="A52" s="152" t="s">
        <v>910</v>
      </c>
      <c r="B52" s="153" t="s">
        <v>911</v>
      </c>
      <c r="C52" s="154">
        <v>30.31</v>
      </c>
      <c r="D52" s="154">
        <v>30.31</v>
      </c>
      <c r="E52" s="154">
        <v>30.31</v>
      </c>
      <c r="F52" s="154"/>
      <c r="G52" s="154"/>
    </row>
    <row r="53" spans="1:7">
      <c r="A53" s="152" t="s">
        <v>912</v>
      </c>
      <c r="B53" s="153" t="s">
        <v>913</v>
      </c>
      <c r="C53" s="154">
        <v>7.22</v>
      </c>
      <c r="D53" s="154">
        <v>7.22</v>
      </c>
      <c r="E53" s="154">
        <v>7.22</v>
      </c>
      <c r="F53" s="154"/>
      <c r="G53" s="154"/>
    </row>
    <row r="54" spans="1:7">
      <c r="A54" s="152" t="s">
        <v>914</v>
      </c>
      <c r="B54" s="153" t="s">
        <v>807</v>
      </c>
      <c r="C54" s="154">
        <v>44.61</v>
      </c>
      <c r="D54" s="154">
        <v>44.61</v>
      </c>
      <c r="E54" s="154">
        <v>44.61</v>
      </c>
      <c r="F54" s="154"/>
      <c r="G54" s="154"/>
    </row>
    <row r="55" spans="1:7">
      <c r="A55" s="152" t="s">
        <v>915</v>
      </c>
      <c r="B55" s="153" t="s">
        <v>916</v>
      </c>
      <c r="C55" s="154">
        <v>24.27</v>
      </c>
      <c r="D55" s="154">
        <v>24.27</v>
      </c>
      <c r="E55" s="154">
        <v>24.27</v>
      </c>
      <c r="F55" s="154"/>
      <c r="G55" s="154"/>
    </row>
    <row r="56" spans="1:7">
      <c r="A56" s="149" t="s">
        <v>939</v>
      </c>
      <c r="B56" s="150" t="s">
        <v>940</v>
      </c>
      <c r="C56" s="151">
        <v>344.32</v>
      </c>
      <c r="D56" s="151">
        <v>319.31</v>
      </c>
      <c r="E56" s="151">
        <v>319.31</v>
      </c>
      <c r="F56" s="151">
        <v>25.01</v>
      </c>
      <c r="G56" s="151">
        <v>25.01</v>
      </c>
    </row>
    <row r="57" spans="1:7">
      <c r="A57" s="152" t="s">
        <v>941</v>
      </c>
      <c r="B57" s="153" t="s">
        <v>902</v>
      </c>
      <c r="C57" s="154">
        <v>199.19</v>
      </c>
      <c r="D57" s="154">
        <v>179.65</v>
      </c>
      <c r="E57" s="154">
        <v>179.65</v>
      </c>
      <c r="F57" s="154">
        <v>19.54</v>
      </c>
      <c r="G57" s="154">
        <v>19.54</v>
      </c>
    </row>
    <row r="58" spans="1:7">
      <c r="A58" s="152" t="s">
        <v>942</v>
      </c>
      <c r="B58" s="153" t="s">
        <v>902</v>
      </c>
      <c r="C58" s="154">
        <v>57.53</v>
      </c>
      <c r="D58" s="154">
        <v>52.06</v>
      </c>
      <c r="E58" s="154">
        <v>52.06</v>
      </c>
      <c r="F58" s="154">
        <v>5.47</v>
      </c>
      <c r="G58" s="154">
        <v>5.47</v>
      </c>
    </row>
    <row r="59" spans="1:7">
      <c r="A59" s="152" t="s">
        <v>943</v>
      </c>
      <c r="B59" s="153" t="s">
        <v>944</v>
      </c>
      <c r="C59" s="154">
        <v>2.64</v>
      </c>
      <c r="D59" s="154">
        <v>2.64</v>
      </c>
      <c r="E59" s="154">
        <v>2.64</v>
      </c>
      <c r="F59" s="154"/>
      <c r="G59" s="154"/>
    </row>
    <row r="60" spans="1:7">
      <c r="A60" s="152" t="s">
        <v>906</v>
      </c>
      <c r="B60" s="153" t="s">
        <v>907</v>
      </c>
      <c r="C60" s="154">
        <v>21.02</v>
      </c>
      <c r="D60" s="154">
        <v>21.02</v>
      </c>
      <c r="E60" s="154">
        <v>21.02</v>
      </c>
      <c r="F60" s="154"/>
      <c r="G60" s="154"/>
    </row>
    <row r="61" spans="1:7">
      <c r="A61" s="152" t="s">
        <v>908</v>
      </c>
      <c r="B61" s="153" t="s">
        <v>909</v>
      </c>
      <c r="C61" s="154">
        <v>20.75</v>
      </c>
      <c r="D61" s="154">
        <v>20.75</v>
      </c>
      <c r="E61" s="154">
        <v>20.75</v>
      </c>
      <c r="F61" s="154"/>
      <c r="G61" s="154"/>
    </row>
    <row r="62" spans="1:7">
      <c r="A62" s="152" t="s">
        <v>910</v>
      </c>
      <c r="B62" s="153" t="s">
        <v>911</v>
      </c>
      <c r="C62" s="154">
        <v>11.42</v>
      </c>
      <c r="D62" s="154">
        <v>11.42</v>
      </c>
      <c r="E62" s="154">
        <v>11.42</v>
      </c>
      <c r="F62" s="154"/>
      <c r="G62" s="154"/>
    </row>
    <row r="63" spans="1:7">
      <c r="A63" s="152" t="s">
        <v>912</v>
      </c>
      <c r="B63" s="153" t="s">
        <v>913</v>
      </c>
      <c r="C63" s="154">
        <v>4</v>
      </c>
      <c r="D63" s="154">
        <v>4</v>
      </c>
      <c r="E63" s="154">
        <v>4</v>
      </c>
      <c r="F63" s="154"/>
      <c r="G63" s="154"/>
    </row>
    <row r="64" spans="1:7">
      <c r="A64" s="152" t="s">
        <v>914</v>
      </c>
      <c r="B64" s="153" t="s">
        <v>807</v>
      </c>
      <c r="C64" s="154">
        <v>16.8</v>
      </c>
      <c r="D64" s="154">
        <v>16.8</v>
      </c>
      <c r="E64" s="154">
        <v>16.8</v>
      </c>
      <c r="F64" s="154"/>
      <c r="G64" s="154"/>
    </row>
    <row r="65" spans="1:7">
      <c r="A65" s="152" t="s">
        <v>915</v>
      </c>
      <c r="B65" s="153" t="s">
        <v>916</v>
      </c>
      <c r="C65" s="154">
        <v>10.97</v>
      </c>
      <c r="D65" s="154">
        <v>10.97</v>
      </c>
      <c r="E65" s="154">
        <v>10.97</v>
      </c>
      <c r="F65" s="154"/>
      <c r="G65" s="154"/>
    </row>
    <row r="66" spans="1:7">
      <c r="A66" s="149"/>
      <c r="B66" s="150"/>
      <c r="C66" s="151">
        <v>105.63</v>
      </c>
      <c r="D66" s="151">
        <v>88.61</v>
      </c>
      <c r="E66" s="151">
        <v>88.61</v>
      </c>
      <c r="F66" s="151">
        <v>17.02</v>
      </c>
      <c r="G66" s="151">
        <v>17.02</v>
      </c>
    </row>
    <row r="67" spans="1:7">
      <c r="A67" s="152" t="s">
        <v>945</v>
      </c>
      <c r="B67" s="153" t="s">
        <v>946</v>
      </c>
      <c r="C67" s="154">
        <v>85.87</v>
      </c>
      <c r="D67" s="154">
        <v>68.85</v>
      </c>
      <c r="E67" s="154">
        <v>68.85</v>
      </c>
      <c r="F67" s="154">
        <v>17.02</v>
      </c>
      <c r="G67" s="154">
        <v>17.02</v>
      </c>
    </row>
    <row r="68" spans="1:7">
      <c r="A68" s="152" t="s">
        <v>947</v>
      </c>
      <c r="B68" s="153" t="s">
        <v>948</v>
      </c>
      <c r="C68" s="154">
        <v>4.03</v>
      </c>
      <c r="D68" s="154">
        <v>4.03</v>
      </c>
      <c r="E68" s="154">
        <v>4.03</v>
      </c>
      <c r="F68" s="154"/>
      <c r="G68" s="154"/>
    </row>
    <row r="69" spans="1:7">
      <c r="A69" s="152" t="s">
        <v>908</v>
      </c>
      <c r="B69" s="153" t="s">
        <v>909</v>
      </c>
      <c r="C69" s="154">
        <v>2.95</v>
      </c>
      <c r="D69" s="154">
        <v>2.95</v>
      </c>
      <c r="E69" s="154">
        <v>2.95</v>
      </c>
      <c r="F69" s="154"/>
      <c r="G69" s="154"/>
    </row>
    <row r="70" spans="1:7">
      <c r="A70" s="152" t="s">
        <v>949</v>
      </c>
      <c r="B70" s="153" t="s">
        <v>950</v>
      </c>
      <c r="C70" s="154">
        <v>5.36</v>
      </c>
      <c r="D70" s="154">
        <v>5.36</v>
      </c>
      <c r="E70" s="154">
        <v>5.36</v>
      </c>
      <c r="F70" s="154"/>
      <c r="G70" s="154"/>
    </row>
    <row r="71" spans="1:7">
      <c r="A71" s="152" t="s">
        <v>914</v>
      </c>
      <c r="B71" s="153" t="s">
        <v>807</v>
      </c>
      <c r="C71" s="154">
        <v>4.35</v>
      </c>
      <c r="D71" s="154">
        <v>4.35</v>
      </c>
      <c r="E71" s="154">
        <v>4.35</v>
      </c>
      <c r="F71" s="154"/>
      <c r="G71" s="154"/>
    </row>
    <row r="72" spans="1:7">
      <c r="A72" s="152" t="s">
        <v>915</v>
      </c>
      <c r="B72" s="153" t="s">
        <v>916</v>
      </c>
      <c r="C72" s="154">
        <v>3.07</v>
      </c>
      <c r="D72" s="154">
        <v>3.07</v>
      </c>
      <c r="E72" s="154">
        <v>3.07</v>
      </c>
      <c r="F72" s="154"/>
      <c r="G72" s="154"/>
    </row>
    <row r="73" spans="1:7">
      <c r="A73" s="149" t="s">
        <v>951</v>
      </c>
      <c r="B73" s="150" t="s">
        <v>952</v>
      </c>
      <c r="C73" s="151">
        <v>529.29</v>
      </c>
      <c r="D73" s="151">
        <v>492.55</v>
      </c>
      <c r="E73" s="151">
        <v>492.55</v>
      </c>
      <c r="F73" s="151">
        <v>36.74</v>
      </c>
      <c r="G73" s="151">
        <v>36.74</v>
      </c>
    </row>
    <row r="74" spans="1:7">
      <c r="A74" s="152" t="s">
        <v>953</v>
      </c>
      <c r="B74" s="153" t="s">
        <v>902</v>
      </c>
      <c r="C74" s="154">
        <v>345.17</v>
      </c>
      <c r="D74" s="154">
        <v>308.43</v>
      </c>
      <c r="E74" s="154">
        <v>308.43</v>
      </c>
      <c r="F74" s="154">
        <v>36.74</v>
      </c>
      <c r="G74" s="154">
        <v>36.74</v>
      </c>
    </row>
    <row r="75" spans="1:7">
      <c r="A75" s="152" t="s">
        <v>906</v>
      </c>
      <c r="B75" s="153" t="s">
        <v>907</v>
      </c>
      <c r="C75" s="154">
        <v>98.06</v>
      </c>
      <c r="D75" s="154">
        <v>98.06</v>
      </c>
      <c r="E75" s="154">
        <v>98.06</v>
      </c>
      <c r="F75" s="154"/>
      <c r="G75" s="154"/>
    </row>
    <row r="76" spans="1:7">
      <c r="A76" s="152" t="s">
        <v>908</v>
      </c>
      <c r="B76" s="153" t="s">
        <v>909</v>
      </c>
      <c r="C76" s="154">
        <v>26.34</v>
      </c>
      <c r="D76" s="154">
        <v>26.34</v>
      </c>
      <c r="E76" s="154">
        <v>26.34</v>
      </c>
      <c r="F76" s="154"/>
      <c r="G76" s="154"/>
    </row>
    <row r="77" spans="1:7">
      <c r="A77" s="152" t="s">
        <v>910</v>
      </c>
      <c r="B77" s="153" t="s">
        <v>911</v>
      </c>
      <c r="C77" s="154">
        <v>14.49</v>
      </c>
      <c r="D77" s="154">
        <v>14.49</v>
      </c>
      <c r="E77" s="154">
        <v>14.49</v>
      </c>
      <c r="F77" s="154"/>
      <c r="G77" s="154"/>
    </row>
    <row r="78" spans="1:7">
      <c r="A78" s="152" t="s">
        <v>912</v>
      </c>
      <c r="B78" s="153" t="s">
        <v>913</v>
      </c>
      <c r="C78" s="154">
        <v>7.93</v>
      </c>
      <c r="D78" s="154">
        <v>7.93</v>
      </c>
      <c r="E78" s="154">
        <v>7.93</v>
      </c>
      <c r="F78" s="154"/>
      <c r="G78" s="154"/>
    </row>
    <row r="79" spans="1:7">
      <c r="A79" s="152" t="s">
        <v>914</v>
      </c>
      <c r="B79" s="153" t="s">
        <v>807</v>
      </c>
      <c r="C79" s="154">
        <v>21.92</v>
      </c>
      <c r="D79" s="154">
        <v>21.92</v>
      </c>
      <c r="E79" s="154">
        <v>21.92</v>
      </c>
      <c r="F79" s="154"/>
      <c r="G79" s="154"/>
    </row>
    <row r="80" spans="1:7">
      <c r="A80" s="152" t="s">
        <v>915</v>
      </c>
      <c r="B80" s="153" t="s">
        <v>916</v>
      </c>
      <c r="C80" s="154">
        <v>15.38</v>
      </c>
      <c r="D80" s="154">
        <v>15.38</v>
      </c>
      <c r="E80" s="154">
        <v>15.38</v>
      </c>
      <c r="F80" s="154"/>
      <c r="G80" s="154"/>
    </row>
    <row r="81" spans="1:7">
      <c r="A81" s="149" t="s">
        <v>954</v>
      </c>
      <c r="B81" s="150" t="s">
        <v>955</v>
      </c>
      <c r="C81" s="151">
        <v>196.61</v>
      </c>
      <c r="D81" s="151">
        <v>183.15</v>
      </c>
      <c r="E81" s="151">
        <v>183.15</v>
      </c>
      <c r="F81" s="151">
        <v>13.46</v>
      </c>
      <c r="G81" s="151">
        <v>13.46</v>
      </c>
    </row>
    <row r="82" spans="1:7">
      <c r="A82" s="152" t="s">
        <v>956</v>
      </c>
      <c r="B82" s="153" t="s">
        <v>902</v>
      </c>
      <c r="C82" s="154">
        <v>150.7</v>
      </c>
      <c r="D82" s="154">
        <v>137.24</v>
      </c>
      <c r="E82" s="154">
        <v>137.24</v>
      </c>
      <c r="F82" s="154">
        <v>13.46</v>
      </c>
      <c r="G82" s="154">
        <v>13.46</v>
      </c>
    </row>
    <row r="83" spans="1:7">
      <c r="A83" s="152" t="s">
        <v>906</v>
      </c>
      <c r="B83" s="153" t="s">
        <v>907</v>
      </c>
      <c r="C83" s="154">
        <v>11.91</v>
      </c>
      <c r="D83" s="154">
        <v>11.91</v>
      </c>
      <c r="E83" s="154">
        <v>11.91</v>
      </c>
      <c r="F83" s="154"/>
      <c r="G83" s="154"/>
    </row>
    <row r="84" spans="1:7">
      <c r="A84" s="152" t="s">
        <v>908</v>
      </c>
      <c r="B84" s="153" t="s">
        <v>909</v>
      </c>
      <c r="C84" s="154">
        <v>10.72</v>
      </c>
      <c r="D84" s="154">
        <v>10.72</v>
      </c>
      <c r="E84" s="154">
        <v>10.72</v>
      </c>
      <c r="F84" s="154"/>
      <c r="G84" s="154"/>
    </row>
    <row r="85" spans="1:7">
      <c r="A85" s="152" t="s">
        <v>910</v>
      </c>
      <c r="B85" s="153" t="s">
        <v>911</v>
      </c>
      <c r="C85" s="154">
        <v>5.89</v>
      </c>
      <c r="D85" s="154">
        <v>5.89</v>
      </c>
      <c r="E85" s="154">
        <v>5.89</v>
      </c>
      <c r="F85" s="154"/>
      <c r="G85" s="154"/>
    </row>
    <row r="86" spans="1:7">
      <c r="A86" s="152" t="s">
        <v>912</v>
      </c>
      <c r="B86" s="153" t="s">
        <v>913</v>
      </c>
      <c r="C86" s="154">
        <v>2.17</v>
      </c>
      <c r="D86" s="154">
        <v>2.17</v>
      </c>
      <c r="E86" s="154">
        <v>2.17</v>
      </c>
      <c r="F86" s="154"/>
      <c r="G86" s="154"/>
    </row>
    <row r="87" spans="1:7">
      <c r="A87" s="152" t="s">
        <v>914</v>
      </c>
      <c r="B87" s="153" t="s">
        <v>807</v>
      </c>
      <c r="C87" s="154">
        <v>8.69</v>
      </c>
      <c r="D87" s="154">
        <v>8.69</v>
      </c>
      <c r="E87" s="154">
        <v>8.69</v>
      </c>
      <c r="F87" s="154"/>
      <c r="G87" s="154"/>
    </row>
    <row r="88" spans="1:7">
      <c r="A88" s="152" t="s">
        <v>915</v>
      </c>
      <c r="B88" s="153" t="s">
        <v>916</v>
      </c>
      <c r="C88" s="154">
        <v>6.53</v>
      </c>
      <c r="D88" s="154">
        <v>6.53</v>
      </c>
      <c r="E88" s="154">
        <v>6.53</v>
      </c>
      <c r="F88" s="154"/>
      <c r="G88" s="154"/>
    </row>
    <row r="89" spans="1:7">
      <c r="A89" s="149" t="s">
        <v>957</v>
      </c>
      <c r="B89" s="150" t="s">
        <v>958</v>
      </c>
      <c r="C89" s="151">
        <v>288.43</v>
      </c>
      <c r="D89" s="151">
        <v>261.31</v>
      </c>
      <c r="E89" s="151">
        <v>261.31</v>
      </c>
      <c r="F89" s="151">
        <v>27.12</v>
      </c>
      <c r="G89" s="151">
        <v>27.12</v>
      </c>
    </row>
    <row r="90" spans="1:7">
      <c r="A90" s="152" t="s">
        <v>959</v>
      </c>
      <c r="B90" s="153" t="s">
        <v>902</v>
      </c>
      <c r="C90" s="154">
        <v>219.6</v>
      </c>
      <c r="D90" s="154">
        <v>192.48</v>
      </c>
      <c r="E90" s="154">
        <v>192.48</v>
      </c>
      <c r="F90" s="154">
        <v>27.12</v>
      </c>
      <c r="G90" s="154">
        <v>27.12</v>
      </c>
    </row>
    <row r="91" spans="1:7">
      <c r="A91" s="152" t="s">
        <v>906</v>
      </c>
      <c r="B91" s="153" t="s">
        <v>907</v>
      </c>
      <c r="C91" s="154">
        <v>18.39</v>
      </c>
      <c r="D91" s="154">
        <v>18.39</v>
      </c>
      <c r="E91" s="154">
        <v>18.39</v>
      </c>
      <c r="F91" s="154"/>
      <c r="G91" s="154"/>
    </row>
    <row r="92" spans="1:7">
      <c r="A92" s="152" t="s">
        <v>908</v>
      </c>
      <c r="B92" s="153" t="s">
        <v>909</v>
      </c>
      <c r="C92" s="154">
        <v>16.33</v>
      </c>
      <c r="D92" s="154">
        <v>16.33</v>
      </c>
      <c r="E92" s="154">
        <v>16.33</v>
      </c>
      <c r="F92" s="154"/>
      <c r="G92" s="154"/>
    </row>
    <row r="93" spans="1:7">
      <c r="A93" s="152" t="s">
        <v>910</v>
      </c>
      <c r="B93" s="153" t="s">
        <v>911</v>
      </c>
      <c r="C93" s="154">
        <v>8.98</v>
      </c>
      <c r="D93" s="154">
        <v>8.98</v>
      </c>
      <c r="E93" s="154">
        <v>8.98</v>
      </c>
      <c r="F93" s="154"/>
      <c r="G93" s="154"/>
    </row>
    <row r="94" spans="1:7">
      <c r="A94" s="152" t="s">
        <v>912</v>
      </c>
      <c r="B94" s="153" t="s">
        <v>913</v>
      </c>
      <c r="C94" s="154">
        <v>3.59</v>
      </c>
      <c r="D94" s="154">
        <v>3.59</v>
      </c>
      <c r="E94" s="154">
        <v>3.59</v>
      </c>
      <c r="F94" s="154"/>
      <c r="G94" s="154"/>
    </row>
    <row r="95" spans="1:7">
      <c r="A95" s="152" t="s">
        <v>914</v>
      </c>
      <c r="B95" s="153" t="s">
        <v>807</v>
      </c>
      <c r="C95" s="154">
        <v>13.22</v>
      </c>
      <c r="D95" s="154">
        <v>13.22</v>
      </c>
      <c r="E95" s="154">
        <v>13.22</v>
      </c>
      <c r="F95" s="154"/>
      <c r="G95" s="154"/>
    </row>
    <row r="96" spans="1:7">
      <c r="A96" s="152" t="s">
        <v>915</v>
      </c>
      <c r="B96" s="153" t="s">
        <v>916</v>
      </c>
      <c r="C96" s="154">
        <v>8.32</v>
      </c>
      <c r="D96" s="154">
        <v>8.32</v>
      </c>
      <c r="E96" s="154">
        <v>8.32</v>
      </c>
      <c r="F96" s="154"/>
      <c r="G96" s="154"/>
    </row>
    <row r="97" spans="1:7">
      <c r="A97" s="149" t="s">
        <v>960</v>
      </c>
      <c r="B97" s="150" t="s">
        <v>961</v>
      </c>
      <c r="C97" s="151">
        <v>919.95</v>
      </c>
      <c r="D97" s="151">
        <v>853.56</v>
      </c>
      <c r="E97" s="151">
        <v>853.56</v>
      </c>
      <c r="F97" s="151">
        <v>66.39</v>
      </c>
      <c r="G97" s="151">
        <v>66.39</v>
      </c>
    </row>
    <row r="98" spans="1:7">
      <c r="A98" s="152" t="s">
        <v>962</v>
      </c>
      <c r="B98" s="153" t="s">
        <v>902</v>
      </c>
      <c r="C98" s="154">
        <v>720.01</v>
      </c>
      <c r="D98" s="154">
        <v>653.62</v>
      </c>
      <c r="E98" s="154">
        <v>653.62</v>
      </c>
      <c r="F98" s="154">
        <v>66.39</v>
      </c>
      <c r="G98" s="154">
        <v>66.39</v>
      </c>
    </row>
    <row r="99" spans="1:7">
      <c r="A99" s="152" t="s">
        <v>906</v>
      </c>
      <c r="B99" s="153" t="s">
        <v>907</v>
      </c>
      <c r="C99" s="154">
        <v>40.82</v>
      </c>
      <c r="D99" s="154">
        <v>40.82</v>
      </c>
      <c r="E99" s="154">
        <v>40.82</v>
      </c>
      <c r="F99" s="154"/>
      <c r="G99" s="154"/>
    </row>
    <row r="100" spans="1:7">
      <c r="A100" s="152" t="s">
        <v>908</v>
      </c>
      <c r="B100" s="153" t="s">
        <v>909</v>
      </c>
      <c r="C100" s="154">
        <v>54.19</v>
      </c>
      <c r="D100" s="154">
        <v>54.19</v>
      </c>
      <c r="E100" s="154">
        <v>54.19</v>
      </c>
      <c r="F100" s="154"/>
      <c r="G100" s="154"/>
    </row>
    <row r="101" spans="1:7">
      <c r="A101" s="152" t="s">
        <v>910</v>
      </c>
      <c r="B101" s="153" t="s">
        <v>911</v>
      </c>
      <c r="C101" s="154">
        <v>29.81</v>
      </c>
      <c r="D101" s="154">
        <v>29.81</v>
      </c>
      <c r="E101" s="154">
        <v>29.81</v>
      </c>
      <c r="F101" s="154"/>
      <c r="G101" s="154"/>
    </row>
    <row r="102" spans="1:7">
      <c r="A102" s="152" t="s">
        <v>912</v>
      </c>
      <c r="B102" s="153" t="s">
        <v>913</v>
      </c>
      <c r="C102" s="154">
        <v>4.65</v>
      </c>
      <c r="D102" s="154">
        <v>4.65</v>
      </c>
      <c r="E102" s="154">
        <v>4.65</v>
      </c>
      <c r="F102" s="154"/>
      <c r="G102" s="154"/>
    </row>
    <row r="103" spans="1:7">
      <c r="A103" s="152" t="s">
        <v>914</v>
      </c>
      <c r="B103" s="153" t="s">
        <v>807</v>
      </c>
      <c r="C103" s="154">
        <v>43.87</v>
      </c>
      <c r="D103" s="154">
        <v>43.87</v>
      </c>
      <c r="E103" s="154">
        <v>43.87</v>
      </c>
      <c r="F103" s="154"/>
      <c r="G103" s="154"/>
    </row>
    <row r="104" spans="1:7">
      <c r="A104" s="152" t="s">
        <v>915</v>
      </c>
      <c r="B104" s="153" t="s">
        <v>916</v>
      </c>
      <c r="C104" s="154">
        <v>26.6</v>
      </c>
      <c r="D104" s="154">
        <v>26.6</v>
      </c>
      <c r="E104" s="154">
        <v>26.6</v>
      </c>
      <c r="F104" s="154"/>
      <c r="G104" s="154"/>
    </row>
    <row r="105" spans="1:7">
      <c r="A105" s="149" t="s">
        <v>963</v>
      </c>
      <c r="B105" s="150" t="s">
        <v>964</v>
      </c>
      <c r="C105" s="151">
        <v>153.02</v>
      </c>
      <c r="D105" s="151">
        <v>136.21</v>
      </c>
      <c r="E105" s="151">
        <v>136.21</v>
      </c>
      <c r="F105" s="151">
        <v>16.81</v>
      </c>
      <c r="G105" s="151">
        <v>16.81</v>
      </c>
    </row>
    <row r="106" spans="1:7">
      <c r="A106" s="152" t="s">
        <v>945</v>
      </c>
      <c r="B106" s="153" t="s">
        <v>946</v>
      </c>
      <c r="C106" s="154">
        <v>122.75</v>
      </c>
      <c r="D106" s="154">
        <v>105.94</v>
      </c>
      <c r="E106" s="154">
        <v>105.94</v>
      </c>
      <c r="F106" s="154">
        <v>16.81</v>
      </c>
      <c r="G106" s="154">
        <v>16.81</v>
      </c>
    </row>
    <row r="107" spans="1:7">
      <c r="A107" s="152" t="s">
        <v>906</v>
      </c>
      <c r="B107" s="153" t="s">
        <v>907</v>
      </c>
      <c r="C107" s="154">
        <v>1.02</v>
      </c>
      <c r="D107" s="154">
        <v>1.02</v>
      </c>
      <c r="E107" s="154">
        <v>1.02</v>
      </c>
      <c r="F107" s="154"/>
      <c r="G107" s="154"/>
    </row>
    <row r="108" spans="1:7">
      <c r="A108" s="152" t="s">
        <v>908</v>
      </c>
      <c r="B108" s="153" t="s">
        <v>909</v>
      </c>
      <c r="C108" s="154">
        <v>9.33</v>
      </c>
      <c r="D108" s="154">
        <v>9.33</v>
      </c>
      <c r="E108" s="154">
        <v>9.33</v>
      </c>
      <c r="F108" s="154"/>
      <c r="G108" s="154"/>
    </row>
    <row r="109" spans="1:7">
      <c r="A109" s="152" t="s">
        <v>910</v>
      </c>
      <c r="B109" s="153" t="s">
        <v>911</v>
      </c>
      <c r="C109" s="154">
        <v>5.13</v>
      </c>
      <c r="D109" s="154">
        <v>5.13</v>
      </c>
      <c r="E109" s="154">
        <v>5.13</v>
      </c>
      <c r="F109" s="154"/>
      <c r="G109" s="154"/>
    </row>
    <row r="110" spans="1:7">
      <c r="A110" s="152" t="s">
        <v>912</v>
      </c>
      <c r="B110" s="153" t="s">
        <v>913</v>
      </c>
      <c r="C110" s="154">
        <v>1.15</v>
      </c>
      <c r="D110" s="154">
        <v>1.15</v>
      </c>
      <c r="E110" s="154">
        <v>1.15</v>
      </c>
      <c r="F110" s="154"/>
      <c r="G110" s="154"/>
    </row>
    <row r="111" spans="1:7">
      <c r="A111" s="152" t="s">
        <v>914</v>
      </c>
      <c r="B111" s="153" t="s">
        <v>807</v>
      </c>
      <c r="C111" s="154">
        <v>7.55</v>
      </c>
      <c r="D111" s="154">
        <v>7.55</v>
      </c>
      <c r="E111" s="154">
        <v>7.55</v>
      </c>
      <c r="F111" s="154"/>
      <c r="G111" s="154"/>
    </row>
    <row r="112" spans="1:7">
      <c r="A112" s="152" t="s">
        <v>915</v>
      </c>
      <c r="B112" s="153" t="s">
        <v>916</v>
      </c>
      <c r="C112" s="154">
        <v>6.09</v>
      </c>
      <c r="D112" s="154">
        <v>6.09</v>
      </c>
      <c r="E112" s="154">
        <v>6.09</v>
      </c>
      <c r="F112" s="154"/>
      <c r="G112" s="154"/>
    </row>
    <row r="113" spans="1:7">
      <c r="A113" s="149" t="s">
        <v>965</v>
      </c>
      <c r="B113" s="150" t="s">
        <v>966</v>
      </c>
      <c r="C113" s="151">
        <v>266.19</v>
      </c>
      <c r="D113" s="151">
        <v>234.6</v>
      </c>
      <c r="E113" s="151">
        <v>234.6</v>
      </c>
      <c r="F113" s="151">
        <v>31.59</v>
      </c>
      <c r="G113" s="151">
        <v>31.59</v>
      </c>
    </row>
    <row r="114" spans="1:7">
      <c r="A114" s="152" t="s">
        <v>967</v>
      </c>
      <c r="B114" s="153" t="s">
        <v>968</v>
      </c>
      <c r="C114" s="154">
        <v>203.17</v>
      </c>
      <c r="D114" s="154">
        <v>171.58</v>
      </c>
      <c r="E114" s="154">
        <v>171.58</v>
      </c>
      <c r="F114" s="154">
        <v>31.59</v>
      </c>
      <c r="G114" s="154">
        <v>31.59</v>
      </c>
    </row>
    <row r="115" spans="1:7">
      <c r="A115" s="152" t="s">
        <v>906</v>
      </c>
      <c r="B115" s="153" t="s">
        <v>907</v>
      </c>
      <c r="C115" s="154">
        <v>15.74</v>
      </c>
      <c r="D115" s="154">
        <v>15.74</v>
      </c>
      <c r="E115" s="154">
        <v>15.74</v>
      </c>
      <c r="F115" s="154"/>
      <c r="G115" s="154"/>
    </row>
    <row r="116" spans="1:7">
      <c r="A116" s="152" t="s">
        <v>908</v>
      </c>
      <c r="B116" s="153" t="s">
        <v>909</v>
      </c>
      <c r="C116" s="154">
        <v>15.29</v>
      </c>
      <c r="D116" s="154">
        <v>15.29</v>
      </c>
      <c r="E116" s="154">
        <v>15.29</v>
      </c>
      <c r="F116" s="154"/>
      <c r="G116" s="154"/>
    </row>
    <row r="117" spans="1:7">
      <c r="A117" s="152" t="s">
        <v>910</v>
      </c>
      <c r="B117" s="153" t="s">
        <v>911</v>
      </c>
      <c r="C117" s="154">
        <v>8.41</v>
      </c>
      <c r="D117" s="154">
        <v>8.41</v>
      </c>
      <c r="E117" s="154">
        <v>8.41</v>
      </c>
      <c r="F117" s="154"/>
      <c r="G117" s="154"/>
    </row>
    <row r="118" spans="1:7">
      <c r="A118" s="152" t="s">
        <v>912</v>
      </c>
      <c r="B118" s="153" t="s">
        <v>913</v>
      </c>
      <c r="C118" s="154">
        <v>1.64</v>
      </c>
      <c r="D118" s="154">
        <v>1.64</v>
      </c>
      <c r="E118" s="154">
        <v>1.64</v>
      </c>
      <c r="F118" s="154"/>
      <c r="G118" s="154"/>
    </row>
    <row r="119" spans="1:7">
      <c r="A119" s="152" t="s">
        <v>914</v>
      </c>
      <c r="B119" s="153" t="s">
        <v>807</v>
      </c>
      <c r="C119" s="154">
        <v>13.13</v>
      </c>
      <c r="D119" s="154">
        <v>13.13</v>
      </c>
      <c r="E119" s="154">
        <v>13.13</v>
      </c>
      <c r="F119" s="154"/>
      <c r="G119" s="154"/>
    </row>
    <row r="120" spans="1:7">
      <c r="A120" s="152" t="s">
        <v>915</v>
      </c>
      <c r="B120" s="153" t="s">
        <v>916</v>
      </c>
      <c r="C120" s="154">
        <v>8.81</v>
      </c>
      <c r="D120" s="154">
        <v>8.81</v>
      </c>
      <c r="E120" s="154">
        <v>8.81</v>
      </c>
      <c r="F120" s="154"/>
      <c r="G120" s="154"/>
    </row>
    <row r="121" spans="1:7">
      <c r="A121" s="149" t="s">
        <v>969</v>
      </c>
      <c r="B121" s="150" t="s">
        <v>970</v>
      </c>
      <c r="C121" s="151">
        <v>1183.42</v>
      </c>
      <c r="D121" s="151">
        <v>1046.11</v>
      </c>
      <c r="E121" s="151">
        <v>1046.11</v>
      </c>
      <c r="F121" s="151">
        <v>137.31</v>
      </c>
      <c r="G121" s="151">
        <v>137.31</v>
      </c>
    </row>
    <row r="122" spans="1:7">
      <c r="A122" s="152" t="s">
        <v>971</v>
      </c>
      <c r="B122" s="153" t="s">
        <v>902</v>
      </c>
      <c r="C122" s="154">
        <v>945.66</v>
      </c>
      <c r="D122" s="154">
        <v>838.35</v>
      </c>
      <c r="E122" s="154">
        <v>838.35</v>
      </c>
      <c r="F122" s="154">
        <v>107.31</v>
      </c>
      <c r="G122" s="154">
        <v>107.31</v>
      </c>
    </row>
    <row r="123" spans="1:7">
      <c r="A123" s="152" t="s">
        <v>972</v>
      </c>
      <c r="B123" s="153" t="s">
        <v>973</v>
      </c>
      <c r="C123" s="154">
        <v>30</v>
      </c>
      <c r="D123" s="154"/>
      <c r="E123" s="154"/>
      <c r="F123" s="154">
        <v>30</v>
      </c>
      <c r="G123" s="154">
        <v>30</v>
      </c>
    </row>
    <row r="124" spans="1:7">
      <c r="A124" s="152" t="s">
        <v>906</v>
      </c>
      <c r="B124" s="153" t="s">
        <v>907</v>
      </c>
      <c r="C124" s="154">
        <v>31.65</v>
      </c>
      <c r="D124" s="154">
        <v>31.65</v>
      </c>
      <c r="E124" s="154">
        <v>31.65</v>
      </c>
      <c r="F124" s="154"/>
      <c r="G124" s="154"/>
    </row>
    <row r="125" spans="1:7">
      <c r="A125" s="152" t="s">
        <v>908</v>
      </c>
      <c r="B125" s="153" t="s">
        <v>909</v>
      </c>
      <c r="C125" s="154">
        <v>58.27</v>
      </c>
      <c r="D125" s="154">
        <v>58.27</v>
      </c>
      <c r="E125" s="154">
        <v>58.27</v>
      </c>
      <c r="F125" s="154"/>
      <c r="G125" s="154"/>
    </row>
    <row r="126" spans="1:7">
      <c r="A126" s="152" t="s">
        <v>910</v>
      </c>
      <c r="B126" s="153" t="s">
        <v>911</v>
      </c>
      <c r="C126" s="154">
        <v>32.05</v>
      </c>
      <c r="D126" s="154">
        <v>32.05</v>
      </c>
      <c r="E126" s="154">
        <v>32.05</v>
      </c>
      <c r="F126" s="154"/>
      <c r="G126" s="154"/>
    </row>
    <row r="127" spans="1:7">
      <c r="A127" s="152" t="s">
        <v>912</v>
      </c>
      <c r="B127" s="153" t="s">
        <v>913</v>
      </c>
      <c r="C127" s="154">
        <v>8.88</v>
      </c>
      <c r="D127" s="154">
        <v>8.88</v>
      </c>
      <c r="E127" s="154">
        <v>8.88</v>
      </c>
      <c r="F127" s="154"/>
      <c r="G127" s="154"/>
    </row>
    <row r="128" spans="1:7">
      <c r="A128" s="152" t="s">
        <v>914</v>
      </c>
      <c r="B128" s="153" t="s">
        <v>807</v>
      </c>
      <c r="C128" s="154">
        <v>47.77</v>
      </c>
      <c r="D128" s="154">
        <v>47.77</v>
      </c>
      <c r="E128" s="154">
        <v>47.77</v>
      </c>
      <c r="F128" s="154"/>
      <c r="G128" s="154"/>
    </row>
    <row r="129" spans="1:7">
      <c r="A129" s="152" t="s">
        <v>915</v>
      </c>
      <c r="B129" s="153" t="s">
        <v>916</v>
      </c>
      <c r="C129" s="154">
        <v>29.14</v>
      </c>
      <c r="D129" s="154">
        <v>29.14</v>
      </c>
      <c r="E129" s="154">
        <v>29.14</v>
      </c>
      <c r="F129" s="154"/>
      <c r="G129" s="154"/>
    </row>
    <row r="130" spans="1:7">
      <c r="A130" s="149" t="s">
        <v>974</v>
      </c>
      <c r="B130" s="150" t="s">
        <v>975</v>
      </c>
      <c r="C130" s="151">
        <v>8680.94</v>
      </c>
      <c r="D130" s="151">
        <v>7627.01</v>
      </c>
      <c r="E130" s="151">
        <v>7627.01</v>
      </c>
      <c r="F130" s="151">
        <v>1053.93</v>
      </c>
      <c r="G130" s="151">
        <v>1053.93</v>
      </c>
    </row>
    <row r="131" spans="1:7">
      <c r="A131" s="152" t="s">
        <v>976</v>
      </c>
      <c r="B131" s="153" t="s">
        <v>902</v>
      </c>
      <c r="C131" s="154">
        <v>6908.59</v>
      </c>
      <c r="D131" s="154">
        <v>6416.31</v>
      </c>
      <c r="E131" s="154">
        <v>6416.31</v>
      </c>
      <c r="F131" s="154">
        <v>492.28</v>
      </c>
      <c r="G131" s="154">
        <v>492.28</v>
      </c>
    </row>
    <row r="132" spans="1:7">
      <c r="A132" s="152" t="s">
        <v>977</v>
      </c>
      <c r="B132" s="153" t="s">
        <v>978</v>
      </c>
      <c r="C132" s="154">
        <v>561.65</v>
      </c>
      <c r="D132" s="154"/>
      <c r="E132" s="154"/>
      <c r="F132" s="154">
        <v>561.65</v>
      </c>
      <c r="G132" s="154">
        <v>561.65</v>
      </c>
    </row>
    <row r="133" spans="1:7">
      <c r="A133" s="152" t="s">
        <v>906</v>
      </c>
      <c r="B133" s="153" t="s">
        <v>907</v>
      </c>
      <c r="C133" s="154">
        <v>67.76</v>
      </c>
      <c r="D133" s="154">
        <v>67.76</v>
      </c>
      <c r="E133" s="154">
        <v>67.76</v>
      </c>
      <c r="F133" s="154"/>
      <c r="G133" s="154"/>
    </row>
    <row r="134" spans="1:7">
      <c r="A134" s="152" t="s">
        <v>908</v>
      </c>
      <c r="B134" s="153" t="s">
        <v>909</v>
      </c>
      <c r="C134" s="154">
        <v>392.4</v>
      </c>
      <c r="D134" s="154">
        <v>392.4</v>
      </c>
      <c r="E134" s="154">
        <v>392.4</v>
      </c>
      <c r="F134" s="154"/>
      <c r="G134" s="154"/>
    </row>
    <row r="135" spans="1:7">
      <c r="A135" s="152" t="s">
        <v>910</v>
      </c>
      <c r="B135" s="153" t="s">
        <v>911</v>
      </c>
      <c r="C135" s="154">
        <v>215.82</v>
      </c>
      <c r="D135" s="154">
        <v>215.82</v>
      </c>
      <c r="E135" s="154">
        <v>215.82</v>
      </c>
      <c r="F135" s="154"/>
      <c r="G135" s="154"/>
    </row>
    <row r="136" spans="1:7">
      <c r="A136" s="152" t="s">
        <v>912</v>
      </c>
      <c r="B136" s="153" t="s">
        <v>913</v>
      </c>
      <c r="C136" s="154">
        <v>50.34</v>
      </c>
      <c r="D136" s="154">
        <v>50.34</v>
      </c>
      <c r="E136" s="154">
        <v>50.34</v>
      </c>
      <c r="F136" s="154"/>
      <c r="G136" s="154"/>
    </row>
    <row r="137" spans="1:7">
      <c r="A137" s="152" t="s">
        <v>914</v>
      </c>
      <c r="B137" s="153" t="s">
        <v>807</v>
      </c>
      <c r="C137" s="154">
        <v>319.54</v>
      </c>
      <c r="D137" s="154">
        <v>319.54</v>
      </c>
      <c r="E137" s="154">
        <v>319.54</v>
      </c>
      <c r="F137" s="154"/>
      <c r="G137" s="154"/>
    </row>
    <row r="138" spans="1:7">
      <c r="A138" s="152" t="s">
        <v>915</v>
      </c>
      <c r="B138" s="153" t="s">
        <v>916</v>
      </c>
      <c r="C138" s="154">
        <v>164.84</v>
      </c>
      <c r="D138" s="154">
        <v>164.84</v>
      </c>
      <c r="E138" s="154">
        <v>164.84</v>
      </c>
      <c r="F138" s="154"/>
      <c r="G138" s="154"/>
    </row>
    <row r="139" spans="1:7">
      <c r="A139" s="149" t="s">
        <v>979</v>
      </c>
      <c r="B139" s="150" t="s">
        <v>980</v>
      </c>
      <c r="C139" s="151">
        <v>775.48</v>
      </c>
      <c r="D139" s="151">
        <v>686.87</v>
      </c>
      <c r="E139" s="151">
        <v>686.87</v>
      </c>
      <c r="F139" s="151">
        <v>88.61</v>
      </c>
      <c r="G139" s="151">
        <v>88.61</v>
      </c>
    </row>
    <row r="140" spans="1:7">
      <c r="A140" s="152" t="s">
        <v>924</v>
      </c>
      <c r="B140" s="153" t="s">
        <v>902</v>
      </c>
      <c r="C140" s="154">
        <v>629.88</v>
      </c>
      <c r="D140" s="154">
        <v>541.27</v>
      </c>
      <c r="E140" s="154">
        <v>541.27</v>
      </c>
      <c r="F140" s="154">
        <v>88.61</v>
      </c>
      <c r="G140" s="154">
        <v>88.61</v>
      </c>
    </row>
    <row r="141" spans="1:7">
      <c r="A141" s="152" t="s">
        <v>906</v>
      </c>
      <c r="B141" s="153" t="s">
        <v>907</v>
      </c>
      <c r="C141" s="154">
        <v>5.53</v>
      </c>
      <c r="D141" s="154">
        <v>5.53</v>
      </c>
      <c r="E141" s="154">
        <v>5.53</v>
      </c>
      <c r="F141" s="154"/>
      <c r="G141" s="154"/>
    </row>
    <row r="142" spans="1:7">
      <c r="A142" s="152" t="s">
        <v>908</v>
      </c>
      <c r="B142" s="153" t="s">
        <v>909</v>
      </c>
      <c r="C142" s="154">
        <v>47.29</v>
      </c>
      <c r="D142" s="154">
        <v>47.29</v>
      </c>
      <c r="E142" s="154">
        <v>47.29</v>
      </c>
      <c r="F142" s="154"/>
      <c r="G142" s="154"/>
    </row>
    <row r="143" spans="1:7">
      <c r="A143" s="152" t="s">
        <v>910</v>
      </c>
      <c r="B143" s="153" t="s">
        <v>911</v>
      </c>
      <c r="C143" s="154">
        <v>26.01</v>
      </c>
      <c r="D143" s="154">
        <v>26.01</v>
      </c>
      <c r="E143" s="154">
        <v>26.01</v>
      </c>
      <c r="F143" s="154"/>
      <c r="G143" s="154"/>
    </row>
    <row r="144" spans="1:7">
      <c r="A144" s="152" t="s">
        <v>912</v>
      </c>
      <c r="B144" s="153" t="s">
        <v>913</v>
      </c>
      <c r="C144" s="154">
        <v>4.08</v>
      </c>
      <c r="D144" s="154">
        <v>4.08</v>
      </c>
      <c r="E144" s="154">
        <v>4.08</v>
      </c>
      <c r="F144" s="154"/>
      <c r="G144" s="154"/>
    </row>
    <row r="145" spans="1:7">
      <c r="A145" s="152" t="s">
        <v>914</v>
      </c>
      <c r="B145" s="153" t="s">
        <v>807</v>
      </c>
      <c r="C145" s="154">
        <v>38.84</v>
      </c>
      <c r="D145" s="154">
        <v>38.84</v>
      </c>
      <c r="E145" s="154">
        <v>38.84</v>
      </c>
      <c r="F145" s="154"/>
      <c r="G145" s="154"/>
    </row>
    <row r="146" spans="1:7">
      <c r="A146" s="152" t="s">
        <v>915</v>
      </c>
      <c r="B146" s="153" t="s">
        <v>916</v>
      </c>
      <c r="C146" s="154">
        <v>23.85</v>
      </c>
      <c r="D146" s="154">
        <v>23.85</v>
      </c>
      <c r="E146" s="154">
        <v>23.85</v>
      </c>
      <c r="F146" s="154"/>
      <c r="G146" s="154"/>
    </row>
    <row r="147" spans="1:7">
      <c r="A147" s="149" t="s">
        <v>981</v>
      </c>
      <c r="B147" s="150" t="s">
        <v>982</v>
      </c>
      <c r="C147" s="151">
        <v>172.32</v>
      </c>
      <c r="D147" s="151">
        <v>164.66</v>
      </c>
      <c r="E147" s="151">
        <v>164.66</v>
      </c>
      <c r="F147" s="151">
        <v>7.66</v>
      </c>
      <c r="G147" s="151">
        <v>7.66</v>
      </c>
    </row>
    <row r="148" spans="1:7">
      <c r="A148" s="152" t="s">
        <v>945</v>
      </c>
      <c r="B148" s="153" t="s">
        <v>946</v>
      </c>
      <c r="C148" s="154">
        <v>136.35</v>
      </c>
      <c r="D148" s="154">
        <v>128.69</v>
      </c>
      <c r="E148" s="154">
        <v>128.69</v>
      </c>
      <c r="F148" s="154">
        <v>7.66</v>
      </c>
      <c r="G148" s="154">
        <v>7.66</v>
      </c>
    </row>
    <row r="149" spans="1:7">
      <c r="A149" s="152" t="s">
        <v>947</v>
      </c>
      <c r="B149" s="153" t="s">
        <v>948</v>
      </c>
      <c r="C149" s="154">
        <v>2.22</v>
      </c>
      <c r="D149" s="154">
        <v>2.22</v>
      </c>
      <c r="E149" s="154">
        <v>2.22</v>
      </c>
      <c r="F149" s="154"/>
      <c r="G149" s="154"/>
    </row>
    <row r="150" spans="1:7">
      <c r="A150" s="152" t="s">
        <v>908</v>
      </c>
      <c r="B150" s="153" t="s">
        <v>909</v>
      </c>
      <c r="C150" s="154">
        <v>11.5</v>
      </c>
      <c r="D150" s="154">
        <v>11.5</v>
      </c>
      <c r="E150" s="154">
        <v>11.5</v>
      </c>
      <c r="F150" s="154"/>
      <c r="G150" s="154"/>
    </row>
    <row r="151" spans="1:7">
      <c r="A151" s="152" t="s">
        <v>949</v>
      </c>
      <c r="B151" s="153" t="s">
        <v>950</v>
      </c>
      <c r="C151" s="154">
        <v>6.33</v>
      </c>
      <c r="D151" s="154">
        <v>6.33</v>
      </c>
      <c r="E151" s="154">
        <v>6.33</v>
      </c>
      <c r="F151" s="154"/>
      <c r="G151" s="154"/>
    </row>
    <row r="152" spans="1:7">
      <c r="A152" s="152" t="s">
        <v>914</v>
      </c>
      <c r="B152" s="153" t="s">
        <v>807</v>
      </c>
      <c r="C152" s="154">
        <v>9.35</v>
      </c>
      <c r="D152" s="154">
        <v>9.35</v>
      </c>
      <c r="E152" s="154">
        <v>9.35</v>
      </c>
      <c r="F152" s="154"/>
      <c r="G152" s="154"/>
    </row>
    <row r="153" spans="1:7">
      <c r="A153" s="152" t="s">
        <v>915</v>
      </c>
      <c r="B153" s="153" t="s">
        <v>916</v>
      </c>
      <c r="C153" s="154">
        <v>6.57</v>
      </c>
      <c r="D153" s="154">
        <v>6.57</v>
      </c>
      <c r="E153" s="154">
        <v>6.57</v>
      </c>
      <c r="F153" s="154"/>
      <c r="G153" s="154"/>
    </row>
    <row r="154" spans="1:7">
      <c r="A154" s="149" t="s">
        <v>983</v>
      </c>
      <c r="B154" s="150" t="s">
        <v>984</v>
      </c>
      <c r="C154" s="151">
        <v>354.07</v>
      </c>
      <c r="D154" s="151">
        <v>132.73</v>
      </c>
      <c r="E154" s="151">
        <v>132.73</v>
      </c>
      <c r="F154" s="151">
        <v>221.34</v>
      </c>
      <c r="G154" s="151">
        <v>221.34</v>
      </c>
    </row>
    <row r="155" spans="1:7">
      <c r="A155" s="152" t="s">
        <v>945</v>
      </c>
      <c r="B155" s="153" t="s">
        <v>946</v>
      </c>
      <c r="C155" s="154">
        <v>320.77</v>
      </c>
      <c r="D155" s="154">
        <v>99.43</v>
      </c>
      <c r="E155" s="154">
        <v>99.43</v>
      </c>
      <c r="F155" s="154">
        <v>221.34</v>
      </c>
      <c r="G155" s="154">
        <v>221.34</v>
      </c>
    </row>
    <row r="156" spans="1:7">
      <c r="A156" s="152" t="s">
        <v>906</v>
      </c>
      <c r="B156" s="153" t="s">
        <v>907</v>
      </c>
      <c r="C156" s="154">
        <v>7.65</v>
      </c>
      <c r="D156" s="154">
        <v>7.65</v>
      </c>
      <c r="E156" s="154">
        <v>7.65</v>
      </c>
      <c r="F156" s="154"/>
      <c r="G156" s="154"/>
    </row>
    <row r="157" spans="1:7">
      <c r="A157" s="152" t="s">
        <v>908</v>
      </c>
      <c r="B157" s="153" t="s">
        <v>909</v>
      </c>
      <c r="C157" s="154">
        <v>8.98</v>
      </c>
      <c r="D157" s="154">
        <v>8.98</v>
      </c>
      <c r="E157" s="154">
        <v>8.98</v>
      </c>
      <c r="F157" s="154"/>
      <c r="G157" s="154"/>
    </row>
    <row r="158" spans="1:7">
      <c r="A158" s="152" t="s">
        <v>910</v>
      </c>
      <c r="B158" s="153" t="s">
        <v>911</v>
      </c>
      <c r="C158" s="154">
        <v>4.49</v>
      </c>
      <c r="D158" s="154">
        <v>4.49</v>
      </c>
      <c r="E158" s="154">
        <v>4.49</v>
      </c>
      <c r="F158" s="154"/>
      <c r="G158" s="154"/>
    </row>
    <row r="159" spans="1:7">
      <c r="A159" s="152" t="s">
        <v>912</v>
      </c>
      <c r="B159" s="153" t="s">
        <v>913</v>
      </c>
      <c r="C159" s="154">
        <v>1.12</v>
      </c>
      <c r="D159" s="154">
        <v>1.12</v>
      </c>
      <c r="E159" s="154">
        <v>1.12</v>
      </c>
      <c r="F159" s="154"/>
      <c r="G159" s="154"/>
    </row>
    <row r="160" spans="1:7">
      <c r="A160" s="152" t="s">
        <v>914</v>
      </c>
      <c r="B160" s="153" t="s">
        <v>807</v>
      </c>
      <c r="C160" s="154">
        <v>7.27</v>
      </c>
      <c r="D160" s="154">
        <v>7.27</v>
      </c>
      <c r="E160" s="154">
        <v>7.27</v>
      </c>
      <c r="F160" s="154"/>
      <c r="G160" s="154"/>
    </row>
    <row r="161" spans="1:7">
      <c r="A161" s="152" t="s">
        <v>915</v>
      </c>
      <c r="B161" s="153" t="s">
        <v>916</v>
      </c>
      <c r="C161" s="154">
        <v>3.79</v>
      </c>
      <c r="D161" s="154">
        <v>3.79</v>
      </c>
      <c r="E161" s="154">
        <v>3.79</v>
      </c>
      <c r="F161" s="154"/>
      <c r="G161" s="154"/>
    </row>
    <row r="162" spans="1:7">
      <c r="A162" s="149" t="s">
        <v>985</v>
      </c>
      <c r="B162" s="150" t="s">
        <v>986</v>
      </c>
      <c r="C162" s="151">
        <v>4951.2</v>
      </c>
      <c r="D162" s="151">
        <v>4550.97</v>
      </c>
      <c r="E162" s="151">
        <v>4550.97</v>
      </c>
      <c r="F162" s="151">
        <v>400.23</v>
      </c>
      <c r="G162" s="151">
        <v>400.23</v>
      </c>
    </row>
    <row r="163" spans="1:7">
      <c r="A163" s="152" t="s">
        <v>987</v>
      </c>
      <c r="B163" s="153" t="s">
        <v>988</v>
      </c>
      <c r="C163" s="154">
        <v>3861.66</v>
      </c>
      <c r="D163" s="154">
        <v>3461.43</v>
      </c>
      <c r="E163" s="154">
        <v>3461.43</v>
      </c>
      <c r="F163" s="154">
        <v>400.23</v>
      </c>
      <c r="G163" s="154">
        <v>400.23</v>
      </c>
    </row>
    <row r="164" spans="1:7">
      <c r="A164" s="152" t="s">
        <v>947</v>
      </c>
      <c r="B164" s="153" t="s">
        <v>948</v>
      </c>
      <c r="C164" s="154">
        <v>129.99</v>
      </c>
      <c r="D164" s="154">
        <v>129.99</v>
      </c>
      <c r="E164" s="154">
        <v>129.99</v>
      </c>
      <c r="F164" s="154"/>
      <c r="G164" s="154"/>
    </row>
    <row r="165" spans="1:7">
      <c r="A165" s="152" t="s">
        <v>908</v>
      </c>
      <c r="B165" s="153" t="s">
        <v>909</v>
      </c>
      <c r="C165" s="154">
        <v>332.58</v>
      </c>
      <c r="D165" s="154">
        <v>332.58</v>
      </c>
      <c r="E165" s="154">
        <v>332.58</v>
      </c>
      <c r="F165" s="154"/>
      <c r="G165" s="154"/>
    </row>
    <row r="166" spans="1:7">
      <c r="A166" s="152" t="s">
        <v>949</v>
      </c>
      <c r="B166" s="153" t="s">
        <v>950</v>
      </c>
      <c r="C166" s="154">
        <v>182.92</v>
      </c>
      <c r="D166" s="154">
        <v>182.92</v>
      </c>
      <c r="E166" s="154">
        <v>182.92</v>
      </c>
      <c r="F166" s="154"/>
      <c r="G166" s="154"/>
    </row>
    <row r="167" spans="1:7">
      <c r="A167" s="152" t="s">
        <v>914</v>
      </c>
      <c r="B167" s="153" t="s">
        <v>807</v>
      </c>
      <c r="C167" s="154">
        <v>273.65</v>
      </c>
      <c r="D167" s="154">
        <v>273.65</v>
      </c>
      <c r="E167" s="154">
        <v>273.65</v>
      </c>
      <c r="F167" s="154"/>
      <c r="G167" s="154"/>
    </row>
    <row r="168" spans="1:7">
      <c r="A168" s="152" t="s">
        <v>915</v>
      </c>
      <c r="B168" s="153" t="s">
        <v>916</v>
      </c>
      <c r="C168" s="154">
        <v>170.4</v>
      </c>
      <c r="D168" s="154">
        <v>170.4</v>
      </c>
      <c r="E168" s="154">
        <v>170.4</v>
      </c>
      <c r="F168" s="154"/>
      <c r="G168" s="154"/>
    </row>
    <row r="169" spans="1:7">
      <c r="A169" s="149" t="s">
        <v>989</v>
      </c>
      <c r="B169" s="150" t="s">
        <v>990</v>
      </c>
      <c r="C169" s="151">
        <v>462.49</v>
      </c>
      <c r="D169" s="151">
        <v>257.27</v>
      </c>
      <c r="E169" s="151">
        <v>257.27</v>
      </c>
      <c r="F169" s="151">
        <v>205.22</v>
      </c>
      <c r="G169" s="151">
        <v>205.22</v>
      </c>
    </row>
    <row r="170" spans="1:7">
      <c r="A170" s="152" t="s">
        <v>991</v>
      </c>
      <c r="B170" s="153" t="s">
        <v>902</v>
      </c>
      <c r="C170" s="154">
        <v>396.97</v>
      </c>
      <c r="D170" s="154">
        <v>191.75</v>
      </c>
      <c r="E170" s="154">
        <v>191.75</v>
      </c>
      <c r="F170" s="154">
        <v>205.22</v>
      </c>
      <c r="G170" s="154">
        <v>205.22</v>
      </c>
    </row>
    <row r="171" spans="1:7">
      <c r="A171" s="152" t="s">
        <v>906</v>
      </c>
      <c r="B171" s="153" t="s">
        <v>907</v>
      </c>
      <c r="C171" s="154">
        <v>12.82</v>
      </c>
      <c r="D171" s="154">
        <v>12.82</v>
      </c>
      <c r="E171" s="154">
        <v>12.82</v>
      </c>
      <c r="F171" s="154"/>
      <c r="G171" s="154"/>
    </row>
    <row r="172" spans="1:7">
      <c r="A172" s="152" t="s">
        <v>908</v>
      </c>
      <c r="B172" s="153" t="s">
        <v>909</v>
      </c>
      <c r="C172" s="154">
        <v>17.52</v>
      </c>
      <c r="D172" s="154">
        <v>17.52</v>
      </c>
      <c r="E172" s="154">
        <v>17.52</v>
      </c>
      <c r="F172" s="154"/>
      <c r="G172" s="154"/>
    </row>
    <row r="173" spans="1:7">
      <c r="A173" s="152" t="s">
        <v>910</v>
      </c>
      <c r="B173" s="153" t="s">
        <v>911</v>
      </c>
      <c r="C173" s="154">
        <v>9.64</v>
      </c>
      <c r="D173" s="154">
        <v>9.64</v>
      </c>
      <c r="E173" s="154">
        <v>9.64</v>
      </c>
      <c r="F173" s="154"/>
      <c r="G173" s="154"/>
    </row>
    <row r="174" spans="1:7">
      <c r="A174" s="152" t="s">
        <v>912</v>
      </c>
      <c r="B174" s="153" t="s">
        <v>913</v>
      </c>
      <c r="C174" s="154">
        <v>3.23</v>
      </c>
      <c r="D174" s="154">
        <v>3.23</v>
      </c>
      <c r="E174" s="154">
        <v>3.23</v>
      </c>
      <c r="F174" s="154"/>
      <c r="G174" s="154"/>
    </row>
    <row r="175" spans="1:7">
      <c r="A175" s="152" t="s">
        <v>914</v>
      </c>
      <c r="B175" s="153" t="s">
        <v>807</v>
      </c>
      <c r="C175" s="154">
        <v>14.18</v>
      </c>
      <c r="D175" s="154">
        <v>14.18</v>
      </c>
      <c r="E175" s="154">
        <v>14.18</v>
      </c>
      <c r="F175" s="154"/>
      <c r="G175" s="154"/>
    </row>
    <row r="176" spans="1:7">
      <c r="A176" s="152" t="s">
        <v>915</v>
      </c>
      <c r="B176" s="153" t="s">
        <v>916</v>
      </c>
      <c r="C176" s="154">
        <v>8.13</v>
      </c>
      <c r="D176" s="154">
        <v>8.13</v>
      </c>
      <c r="E176" s="154">
        <v>8.13</v>
      </c>
      <c r="F176" s="154"/>
      <c r="G176" s="154"/>
    </row>
    <row r="177" spans="1:7">
      <c r="A177" s="149" t="s">
        <v>992</v>
      </c>
      <c r="B177" s="150" t="s">
        <v>993</v>
      </c>
      <c r="C177" s="151">
        <v>249.44</v>
      </c>
      <c r="D177" s="151">
        <v>201.94</v>
      </c>
      <c r="E177" s="151">
        <v>201.94</v>
      </c>
      <c r="F177" s="151">
        <v>47.5</v>
      </c>
      <c r="G177" s="151">
        <v>47.5</v>
      </c>
    </row>
    <row r="178" spans="1:7">
      <c r="A178" s="152" t="s">
        <v>994</v>
      </c>
      <c r="B178" s="153" t="s">
        <v>995</v>
      </c>
      <c r="C178" s="154">
        <v>194.95</v>
      </c>
      <c r="D178" s="154">
        <v>147.45</v>
      </c>
      <c r="E178" s="154">
        <v>147.45</v>
      </c>
      <c r="F178" s="154">
        <v>47.5</v>
      </c>
      <c r="G178" s="154">
        <v>47.5</v>
      </c>
    </row>
    <row r="179" spans="1:7">
      <c r="A179" s="152" t="s">
        <v>947</v>
      </c>
      <c r="B179" s="153" t="s">
        <v>948</v>
      </c>
      <c r="C179" s="154">
        <v>18.02</v>
      </c>
      <c r="D179" s="154">
        <v>18.02</v>
      </c>
      <c r="E179" s="154">
        <v>18.02</v>
      </c>
      <c r="F179" s="154"/>
      <c r="G179" s="154"/>
    </row>
    <row r="180" spans="1:7">
      <c r="A180" s="152" t="s">
        <v>908</v>
      </c>
      <c r="B180" s="153" t="s">
        <v>909</v>
      </c>
      <c r="C180" s="154">
        <v>12.38</v>
      </c>
      <c r="D180" s="154">
        <v>12.38</v>
      </c>
      <c r="E180" s="154">
        <v>12.38</v>
      </c>
      <c r="F180" s="154"/>
      <c r="G180" s="154"/>
    </row>
    <row r="181" spans="1:7">
      <c r="A181" s="152" t="s">
        <v>949</v>
      </c>
      <c r="B181" s="153" t="s">
        <v>950</v>
      </c>
      <c r="C181" s="154">
        <v>6.81</v>
      </c>
      <c r="D181" s="154">
        <v>6.81</v>
      </c>
      <c r="E181" s="154">
        <v>6.81</v>
      </c>
      <c r="F181" s="154"/>
      <c r="G181" s="154"/>
    </row>
    <row r="182" spans="1:7">
      <c r="A182" s="152" t="s">
        <v>914</v>
      </c>
      <c r="B182" s="153" t="s">
        <v>807</v>
      </c>
      <c r="C182" s="154">
        <v>10.06</v>
      </c>
      <c r="D182" s="154">
        <v>10.06</v>
      </c>
      <c r="E182" s="154">
        <v>10.06</v>
      </c>
      <c r="F182" s="154"/>
      <c r="G182" s="154"/>
    </row>
    <row r="183" spans="1:7">
      <c r="A183" s="152" t="s">
        <v>915</v>
      </c>
      <c r="B183" s="153" t="s">
        <v>916</v>
      </c>
      <c r="C183" s="154">
        <v>7.22</v>
      </c>
      <c r="D183" s="154">
        <v>7.22</v>
      </c>
      <c r="E183" s="154">
        <v>7.22</v>
      </c>
      <c r="F183" s="154"/>
      <c r="G183" s="154"/>
    </row>
    <row r="184" spans="1:7">
      <c r="A184" s="149" t="s">
        <v>996</v>
      </c>
      <c r="B184" s="150" t="s">
        <v>997</v>
      </c>
      <c r="C184" s="151">
        <v>229.14</v>
      </c>
      <c r="D184" s="151">
        <v>220.1</v>
      </c>
      <c r="E184" s="151">
        <v>220.1</v>
      </c>
      <c r="F184" s="151">
        <v>9.04</v>
      </c>
      <c r="G184" s="151">
        <v>9.04</v>
      </c>
    </row>
    <row r="185" spans="1:7">
      <c r="A185" s="152" t="s">
        <v>998</v>
      </c>
      <c r="B185" s="153" t="s">
        <v>902</v>
      </c>
      <c r="C185" s="154">
        <v>172.11</v>
      </c>
      <c r="D185" s="154">
        <v>163.07</v>
      </c>
      <c r="E185" s="154">
        <v>163.07</v>
      </c>
      <c r="F185" s="154">
        <v>9.04</v>
      </c>
      <c r="G185" s="154">
        <v>9.04</v>
      </c>
    </row>
    <row r="186" spans="1:7">
      <c r="A186" s="152" t="s">
        <v>947</v>
      </c>
      <c r="B186" s="153" t="s">
        <v>948</v>
      </c>
      <c r="C186" s="154">
        <v>15.97</v>
      </c>
      <c r="D186" s="154">
        <v>15.97</v>
      </c>
      <c r="E186" s="154">
        <v>15.97</v>
      </c>
      <c r="F186" s="154"/>
      <c r="G186" s="154"/>
    </row>
    <row r="187" spans="1:7">
      <c r="A187" s="152" t="s">
        <v>908</v>
      </c>
      <c r="B187" s="153" t="s">
        <v>909</v>
      </c>
      <c r="C187" s="154">
        <v>14.12</v>
      </c>
      <c r="D187" s="154">
        <v>14.12</v>
      </c>
      <c r="E187" s="154">
        <v>14.12</v>
      </c>
      <c r="F187" s="154"/>
      <c r="G187" s="154"/>
    </row>
    <row r="188" spans="1:7">
      <c r="A188" s="152" t="s">
        <v>949</v>
      </c>
      <c r="B188" s="153" t="s">
        <v>950</v>
      </c>
      <c r="C188" s="154">
        <v>7.76</v>
      </c>
      <c r="D188" s="154">
        <v>7.76</v>
      </c>
      <c r="E188" s="154">
        <v>7.76</v>
      </c>
      <c r="F188" s="154"/>
      <c r="G188" s="154"/>
    </row>
    <row r="189" spans="1:7">
      <c r="A189" s="152" t="s">
        <v>914</v>
      </c>
      <c r="B189" s="153" t="s">
        <v>807</v>
      </c>
      <c r="C189" s="154">
        <v>11.47</v>
      </c>
      <c r="D189" s="154">
        <v>11.47</v>
      </c>
      <c r="E189" s="154">
        <v>11.47</v>
      </c>
      <c r="F189" s="154"/>
      <c r="G189" s="154"/>
    </row>
    <row r="190" spans="1:7">
      <c r="A190" s="152" t="s">
        <v>915</v>
      </c>
      <c r="B190" s="153" t="s">
        <v>916</v>
      </c>
      <c r="C190" s="154">
        <v>7.71</v>
      </c>
      <c r="D190" s="154">
        <v>7.71</v>
      </c>
      <c r="E190" s="154">
        <v>7.71</v>
      </c>
      <c r="F190" s="154"/>
      <c r="G190" s="154"/>
    </row>
    <row r="191" spans="1:7">
      <c r="A191" s="149" t="s">
        <v>999</v>
      </c>
      <c r="B191" s="150" t="s">
        <v>1000</v>
      </c>
      <c r="C191" s="151">
        <v>248.52</v>
      </c>
      <c r="D191" s="151">
        <v>229.45</v>
      </c>
      <c r="E191" s="151">
        <v>229.45</v>
      </c>
      <c r="F191" s="151">
        <v>19.07</v>
      </c>
      <c r="G191" s="151">
        <v>19.07</v>
      </c>
    </row>
    <row r="192" spans="1:7">
      <c r="A192" s="152" t="s">
        <v>1001</v>
      </c>
      <c r="B192" s="153" t="s">
        <v>1002</v>
      </c>
      <c r="C192" s="154">
        <v>179.36</v>
      </c>
      <c r="D192" s="154">
        <v>160.29</v>
      </c>
      <c r="E192" s="154">
        <v>160.29</v>
      </c>
      <c r="F192" s="154">
        <v>19.07</v>
      </c>
      <c r="G192" s="154">
        <v>19.07</v>
      </c>
    </row>
    <row r="193" spans="1:7">
      <c r="A193" s="152" t="s">
        <v>947</v>
      </c>
      <c r="B193" s="153" t="s">
        <v>948</v>
      </c>
      <c r="C193" s="154">
        <v>27.44</v>
      </c>
      <c r="D193" s="154">
        <v>27.44</v>
      </c>
      <c r="E193" s="154">
        <v>27.44</v>
      </c>
      <c r="F193" s="154"/>
      <c r="G193" s="154"/>
    </row>
    <row r="194" spans="1:7">
      <c r="A194" s="152" t="s">
        <v>908</v>
      </c>
      <c r="B194" s="153" t="s">
        <v>909</v>
      </c>
      <c r="C194" s="154">
        <v>14.3</v>
      </c>
      <c r="D194" s="154">
        <v>14.3</v>
      </c>
      <c r="E194" s="154">
        <v>14.3</v>
      </c>
      <c r="F194" s="154"/>
      <c r="G194" s="154"/>
    </row>
    <row r="195" spans="1:7">
      <c r="A195" s="152" t="s">
        <v>949</v>
      </c>
      <c r="B195" s="153" t="s">
        <v>950</v>
      </c>
      <c r="C195" s="154">
        <v>7.86</v>
      </c>
      <c r="D195" s="154">
        <v>7.86</v>
      </c>
      <c r="E195" s="154">
        <v>7.86</v>
      </c>
      <c r="F195" s="154"/>
      <c r="G195" s="154"/>
    </row>
    <row r="196" spans="1:7">
      <c r="A196" s="152" t="s">
        <v>914</v>
      </c>
      <c r="B196" s="153" t="s">
        <v>807</v>
      </c>
      <c r="C196" s="154">
        <v>11.62</v>
      </c>
      <c r="D196" s="154">
        <v>11.62</v>
      </c>
      <c r="E196" s="154">
        <v>11.62</v>
      </c>
      <c r="F196" s="154"/>
      <c r="G196" s="154"/>
    </row>
    <row r="197" spans="1:7">
      <c r="A197" s="152" t="s">
        <v>915</v>
      </c>
      <c r="B197" s="153" t="s">
        <v>916</v>
      </c>
      <c r="C197" s="154">
        <v>7.94</v>
      </c>
      <c r="D197" s="154">
        <v>7.94</v>
      </c>
      <c r="E197" s="154">
        <v>7.94</v>
      </c>
      <c r="F197" s="154"/>
      <c r="G197" s="154"/>
    </row>
    <row r="198" spans="1:7">
      <c r="A198" s="149" t="s">
        <v>1003</v>
      </c>
      <c r="B198" s="150" t="s">
        <v>1004</v>
      </c>
      <c r="C198" s="151">
        <v>450.35</v>
      </c>
      <c r="D198" s="151">
        <v>418.22</v>
      </c>
      <c r="E198" s="151">
        <v>418.22</v>
      </c>
      <c r="F198" s="151">
        <v>32.13</v>
      </c>
      <c r="G198" s="151">
        <v>32.13</v>
      </c>
    </row>
    <row r="199" spans="1:7">
      <c r="A199" s="152" t="s">
        <v>1005</v>
      </c>
      <c r="B199" s="153" t="s">
        <v>1006</v>
      </c>
      <c r="C199" s="154">
        <v>324.84</v>
      </c>
      <c r="D199" s="154">
        <v>292.71</v>
      </c>
      <c r="E199" s="154">
        <v>292.71</v>
      </c>
      <c r="F199" s="154">
        <v>32.13</v>
      </c>
      <c r="G199" s="154">
        <v>32.13</v>
      </c>
    </row>
    <row r="200" spans="1:7">
      <c r="A200" s="152" t="s">
        <v>947</v>
      </c>
      <c r="B200" s="153" t="s">
        <v>948</v>
      </c>
      <c r="C200" s="154">
        <v>48.57</v>
      </c>
      <c r="D200" s="154">
        <v>48.57</v>
      </c>
      <c r="E200" s="154">
        <v>48.57</v>
      </c>
      <c r="F200" s="154"/>
      <c r="G200" s="154"/>
    </row>
    <row r="201" spans="1:7">
      <c r="A201" s="152" t="s">
        <v>908</v>
      </c>
      <c r="B201" s="153" t="s">
        <v>909</v>
      </c>
      <c r="C201" s="154">
        <v>25.72</v>
      </c>
      <c r="D201" s="154">
        <v>25.72</v>
      </c>
      <c r="E201" s="154">
        <v>25.72</v>
      </c>
      <c r="F201" s="154"/>
      <c r="G201" s="154"/>
    </row>
    <row r="202" spans="1:7">
      <c r="A202" s="152" t="s">
        <v>949</v>
      </c>
      <c r="B202" s="153" t="s">
        <v>950</v>
      </c>
      <c r="C202" s="154">
        <v>14.15</v>
      </c>
      <c r="D202" s="154">
        <v>14.15</v>
      </c>
      <c r="E202" s="154">
        <v>14.15</v>
      </c>
      <c r="F202" s="154"/>
      <c r="G202" s="154"/>
    </row>
    <row r="203" spans="1:7">
      <c r="A203" s="152" t="s">
        <v>914</v>
      </c>
      <c r="B203" s="153" t="s">
        <v>807</v>
      </c>
      <c r="C203" s="154">
        <v>22.66</v>
      </c>
      <c r="D203" s="154">
        <v>22.66</v>
      </c>
      <c r="E203" s="154">
        <v>22.66</v>
      </c>
      <c r="F203" s="154"/>
      <c r="G203" s="154"/>
    </row>
    <row r="204" spans="1:7">
      <c r="A204" s="152" t="s">
        <v>915</v>
      </c>
      <c r="B204" s="153" t="s">
        <v>916</v>
      </c>
      <c r="C204" s="154">
        <v>14.41</v>
      </c>
      <c r="D204" s="154">
        <v>14.41</v>
      </c>
      <c r="E204" s="154">
        <v>14.41</v>
      </c>
      <c r="F204" s="154"/>
      <c r="G204" s="154"/>
    </row>
    <row r="205" spans="1:7">
      <c r="A205" s="149" t="s">
        <v>1007</v>
      </c>
      <c r="B205" s="150" t="s">
        <v>1008</v>
      </c>
      <c r="C205" s="151">
        <v>174.73</v>
      </c>
      <c r="D205" s="151">
        <v>166.63</v>
      </c>
      <c r="E205" s="151">
        <v>166.63</v>
      </c>
      <c r="F205" s="151">
        <v>8.1</v>
      </c>
      <c r="G205" s="151">
        <v>8.1</v>
      </c>
    </row>
    <row r="206" spans="1:7">
      <c r="A206" s="152" t="s">
        <v>1009</v>
      </c>
      <c r="B206" s="153" t="s">
        <v>1010</v>
      </c>
      <c r="C206" s="154">
        <v>141.23</v>
      </c>
      <c r="D206" s="154">
        <v>133.13</v>
      </c>
      <c r="E206" s="154">
        <v>133.13</v>
      </c>
      <c r="F206" s="154">
        <v>8.1</v>
      </c>
      <c r="G206" s="154">
        <v>8.1</v>
      </c>
    </row>
    <row r="207" spans="1:7">
      <c r="A207" s="152" t="s">
        <v>908</v>
      </c>
      <c r="B207" s="153" t="s">
        <v>909</v>
      </c>
      <c r="C207" s="154">
        <v>11.75</v>
      </c>
      <c r="D207" s="154">
        <v>11.75</v>
      </c>
      <c r="E207" s="154">
        <v>11.75</v>
      </c>
      <c r="F207" s="154"/>
      <c r="G207" s="154"/>
    </row>
    <row r="208" spans="1:7">
      <c r="A208" s="152" t="s">
        <v>949</v>
      </c>
      <c r="B208" s="153" t="s">
        <v>950</v>
      </c>
      <c r="C208" s="154">
        <v>6.46</v>
      </c>
      <c r="D208" s="154">
        <v>6.46</v>
      </c>
      <c r="E208" s="154">
        <v>6.46</v>
      </c>
      <c r="F208" s="154"/>
      <c r="G208" s="154"/>
    </row>
    <row r="209" spans="1:7">
      <c r="A209" s="152" t="s">
        <v>914</v>
      </c>
      <c r="B209" s="153" t="s">
        <v>807</v>
      </c>
      <c r="C209" s="154">
        <v>9.55</v>
      </c>
      <c r="D209" s="154">
        <v>9.55</v>
      </c>
      <c r="E209" s="154">
        <v>9.55</v>
      </c>
      <c r="F209" s="154"/>
      <c r="G209" s="154"/>
    </row>
    <row r="210" spans="1:7">
      <c r="A210" s="152" t="s">
        <v>915</v>
      </c>
      <c r="B210" s="153" t="s">
        <v>916</v>
      </c>
      <c r="C210" s="154">
        <v>5.74</v>
      </c>
      <c r="D210" s="154">
        <v>5.74</v>
      </c>
      <c r="E210" s="154">
        <v>5.74</v>
      </c>
      <c r="F210" s="154"/>
      <c r="G210" s="154"/>
    </row>
    <row r="211" spans="1:7">
      <c r="A211" s="149" t="s">
        <v>1011</v>
      </c>
      <c r="B211" s="150" t="s">
        <v>1012</v>
      </c>
      <c r="C211" s="151">
        <v>60.06</v>
      </c>
      <c r="D211" s="151">
        <v>55.22</v>
      </c>
      <c r="E211" s="151">
        <v>55.22</v>
      </c>
      <c r="F211" s="151">
        <v>4.84</v>
      </c>
      <c r="G211" s="151">
        <v>4.84</v>
      </c>
    </row>
    <row r="212" spans="1:7">
      <c r="A212" s="152" t="s">
        <v>1013</v>
      </c>
      <c r="B212" s="153" t="s">
        <v>1014</v>
      </c>
      <c r="C212" s="154">
        <v>45.38</v>
      </c>
      <c r="D212" s="154">
        <v>40.54</v>
      </c>
      <c r="E212" s="154">
        <v>40.54</v>
      </c>
      <c r="F212" s="154">
        <v>4.84</v>
      </c>
      <c r="G212" s="154">
        <v>4.84</v>
      </c>
    </row>
    <row r="213" spans="1:7">
      <c r="A213" s="152" t="s">
        <v>906</v>
      </c>
      <c r="B213" s="153" t="s">
        <v>907</v>
      </c>
      <c r="C213" s="154">
        <v>3.29</v>
      </c>
      <c r="D213" s="154">
        <v>3.29</v>
      </c>
      <c r="E213" s="154">
        <v>3.29</v>
      </c>
      <c r="F213" s="154"/>
      <c r="G213" s="154"/>
    </row>
    <row r="214" spans="1:7">
      <c r="A214" s="152" t="s">
        <v>908</v>
      </c>
      <c r="B214" s="153" t="s">
        <v>909</v>
      </c>
      <c r="C214" s="154">
        <v>3.69</v>
      </c>
      <c r="D214" s="154">
        <v>3.69</v>
      </c>
      <c r="E214" s="154">
        <v>3.69</v>
      </c>
      <c r="F214" s="154"/>
      <c r="G214" s="154"/>
    </row>
    <row r="215" spans="1:7">
      <c r="A215" s="152" t="s">
        <v>910</v>
      </c>
      <c r="B215" s="153" t="s">
        <v>911</v>
      </c>
      <c r="C215" s="154">
        <v>2.03</v>
      </c>
      <c r="D215" s="154">
        <v>2.03</v>
      </c>
      <c r="E215" s="154">
        <v>2.03</v>
      </c>
      <c r="F215" s="154"/>
      <c r="G215" s="154"/>
    </row>
    <row r="216" spans="1:7">
      <c r="A216" s="152" t="s">
        <v>912</v>
      </c>
      <c r="B216" s="153" t="s">
        <v>913</v>
      </c>
      <c r="C216" s="154">
        <v>0.82</v>
      </c>
      <c r="D216" s="154">
        <v>0.82</v>
      </c>
      <c r="E216" s="154">
        <v>0.82</v>
      </c>
      <c r="F216" s="154"/>
      <c r="G216" s="154"/>
    </row>
    <row r="217" spans="1:7">
      <c r="A217" s="152" t="s">
        <v>914</v>
      </c>
      <c r="B217" s="153" t="s">
        <v>807</v>
      </c>
      <c r="C217" s="154">
        <v>2.99</v>
      </c>
      <c r="D217" s="154">
        <v>2.99</v>
      </c>
      <c r="E217" s="154">
        <v>2.99</v>
      </c>
      <c r="F217" s="154"/>
      <c r="G217" s="154"/>
    </row>
    <row r="218" spans="1:7">
      <c r="A218" s="152" t="s">
        <v>915</v>
      </c>
      <c r="B218" s="153" t="s">
        <v>916</v>
      </c>
      <c r="C218" s="154">
        <v>1.86</v>
      </c>
      <c r="D218" s="154">
        <v>1.86</v>
      </c>
      <c r="E218" s="154">
        <v>1.86</v>
      </c>
      <c r="F218" s="154"/>
      <c r="G218" s="154"/>
    </row>
    <row r="219" spans="1:7">
      <c r="A219" s="149" t="s">
        <v>1015</v>
      </c>
      <c r="B219" s="150" t="s">
        <v>1016</v>
      </c>
      <c r="C219" s="151">
        <v>851.98</v>
      </c>
      <c r="D219" s="151">
        <v>793.69</v>
      </c>
      <c r="E219" s="151">
        <v>793.69</v>
      </c>
      <c r="F219" s="151">
        <v>58.29</v>
      </c>
      <c r="G219" s="151">
        <v>58.29</v>
      </c>
    </row>
    <row r="220" spans="1:7">
      <c r="A220" s="152" t="s">
        <v>906</v>
      </c>
      <c r="B220" s="153" t="s">
        <v>907</v>
      </c>
      <c r="C220" s="154">
        <v>46.87</v>
      </c>
      <c r="D220" s="154">
        <v>46.87</v>
      </c>
      <c r="E220" s="154">
        <v>46.87</v>
      </c>
      <c r="F220" s="154"/>
      <c r="G220" s="154"/>
    </row>
    <row r="221" spans="1:7">
      <c r="A221" s="152" t="s">
        <v>908</v>
      </c>
      <c r="B221" s="153" t="s">
        <v>909</v>
      </c>
      <c r="C221" s="154">
        <v>50.31</v>
      </c>
      <c r="D221" s="154">
        <v>50.31</v>
      </c>
      <c r="E221" s="154">
        <v>50.31</v>
      </c>
      <c r="F221" s="154"/>
      <c r="G221" s="154"/>
    </row>
    <row r="222" spans="1:7">
      <c r="A222" s="152" t="s">
        <v>910</v>
      </c>
      <c r="B222" s="153" t="s">
        <v>911</v>
      </c>
      <c r="C222" s="154">
        <v>9.79</v>
      </c>
      <c r="D222" s="154">
        <v>9.79</v>
      </c>
      <c r="E222" s="154">
        <v>9.79</v>
      </c>
      <c r="F222" s="154"/>
      <c r="G222" s="154"/>
    </row>
    <row r="223" spans="1:7">
      <c r="A223" s="152" t="s">
        <v>949</v>
      </c>
      <c r="B223" s="153" t="s">
        <v>950</v>
      </c>
      <c r="C223" s="154">
        <v>17.88</v>
      </c>
      <c r="D223" s="154">
        <v>17.88</v>
      </c>
      <c r="E223" s="154">
        <v>17.88</v>
      </c>
      <c r="F223" s="154"/>
      <c r="G223" s="154"/>
    </row>
    <row r="224" spans="1:7">
      <c r="A224" s="152" t="s">
        <v>912</v>
      </c>
      <c r="B224" s="153" t="s">
        <v>913</v>
      </c>
      <c r="C224" s="154">
        <v>3.77</v>
      </c>
      <c r="D224" s="154">
        <v>3.77</v>
      </c>
      <c r="E224" s="154">
        <v>3.77</v>
      </c>
      <c r="F224" s="154"/>
      <c r="G224" s="154"/>
    </row>
    <row r="225" spans="1:7">
      <c r="A225" s="152" t="s">
        <v>1017</v>
      </c>
      <c r="B225" s="153" t="s">
        <v>902</v>
      </c>
      <c r="C225" s="154">
        <v>242.92</v>
      </c>
      <c r="D225" s="154">
        <v>196.98</v>
      </c>
      <c r="E225" s="154">
        <v>196.98</v>
      </c>
      <c r="F225" s="154">
        <v>45.94</v>
      </c>
      <c r="G225" s="154">
        <v>45.94</v>
      </c>
    </row>
    <row r="226" spans="1:7">
      <c r="A226" s="152" t="s">
        <v>1018</v>
      </c>
      <c r="B226" s="153" t="s">
        <v>561</v>
      </c>
      <c r="C226" s="154">
        <v>372.61</v>
      </c>
      <c r="D226" s="154">
        <v>360.26</v>
      </c>
      <c r="E226" s="154">
        <v>360.26</v>
      </c>
      <c r="F226" s="154">
        <v>12.35</v>
      </c>
      <c r="G226" s="154">
        <v>12.35</v>
      </c>
    </row>
    <row r="227" spans="1:7">
      <c r="A227" s="152" t="s">
        <v>914</v>
      </c>
      <c r="B227" s="153" t="s">
        <v>807</v>
      </c>
      <c r="C227" s="154">
        <v>40.82</v>
      </c>
      <c r="D227" s="154">
        <v>40.82</v>
      </c>
      <c r="E227" s="154">
        <v>40.82</v>
      </c>
      <c r="F227" s="154"/>
      <c r="G227" s="154"/>
    </row>
    <row r="228" spans="1:7">
      <c r="A228" s="152" t="s">
        <v>915</v>
      </c>
      <c r="B228" s="153" t="s">
        <v>916</v>
      </c>
      <c r="C228" s="154">
        <v>18.74</v>
      </c>
      <c r="D228" s="154">
        <v>18.74</v>
      </c>
      <c r="E228" s="154">
        <v>18.74</v>
      </c>
      <c r="F228" s="154"/>
      <c r="G228" s="154"/>
    </row>
    <row r="229" spans="1:7">
      <c r="A229" s="152" t="s">
        <v>1019</v>
      </c>
      <c r="B229" s="153" t="s">
        <v>902</v>
      </c>
      <c r="C229" s="154">
        <v>48.27</v>
      </c>
      <c r="D229" s="154">
        <v>48.27</v>
      </c>
      <c r="E229" s="154">
        <v>48.27</v>
      </c>
      <c r="F229" s="154"/>
      <c r="G229" s="154"/>
    </row>
    <row r="230" spans="1:7">
      <c r="A230" s="149" t="s">
        <v>1020</v>
      </c>
      <c r="B230" s="150" t="s">
        <v>1021</v>
      </c>
      <c r="C230" s="151">
        <v>1759.723</v>
      </c>
      <c r="D230" s="151">
        <v>1728.92</v>
      </c>
      <c r="E230" s="151">
        <v>1728.92</v>
      </c>
      <c r="F230" s="151">
        <v>30.803</v>
      </c>
      <c r="G230" s="151">
        <v>30.803</v>
      </c>
    </row>
    <row r="231" spans="1:7">
      <c r="A231" s="152" t="s">
        <v>947</v>
      </c>
      <c r="B231" s="153" t="s">
        <v>948</v>
      </c>
      <c r="C231" s="154">
        <v>61.26</v>
      </c>
      <c r="D231" s="154">
        <v>61.26</v>
      </c>
      <c r="E231" s="154">
        <v>61.26</v>
      </c>
      <c r="F231" s="154"/>
      <c r="G231" s="154"/>
    </row>
    <row r="232" spans="1:7">
      <c r="A232" s="152" t="s">
        <v>908</v>
      </c>
      <c r="B232" s="153" t="s">
        <v>909</v>
      </c>
      <c r="C232" s="154">
        <v>33.11</v>
      </c>
      <c r="D232" s="154">
        <v>33.11</v>
      </c>
      <c r="E232" s="154">
        <v>33.11</v>
      </c>
      <c r="F232" s="154"/>
      <c r="G232" s="154"/>
    </row>
    <row r="233" spans="1:7">
      <c r="A233" s="152" t="s">
        <v>949</v>
      </c>
      <c r="B233" s="153" t="s">
        <v>950</v>
      </c>
      <c r="C233" s="154">
        <v>18.21</v>
      </c>
      <c r="D233" s="154">
        <v>18.21</v>
      </c>
      <c r="E233" s="154">
        <v>18.21</v>
      </c>
      <c r="F233" s="154"/>
      <c r="G233" s="154"/>
    </row>
    <row r="234" spans="1:7">
      <c r="A234" s="152" t="s">
        <v>1018</v>
      </c>
      <c r="B234" s="153" t="s">
        <v>561</v>
      </c>
      <c r="C234" s="154">
        <v>1603.423</v>
      </c>
      <c r="D234" s="154">
        <v>1572.62</v>
      </c>
      <c r="E234" s="154">
        <v>1572.62</v>
      </c>
      <c r="F234" s="154">
        <v>30.803</v>
      </c>
      <c r="G234" s="154">
        <v>30.803</v>
      </c>
    </row>
    <row r="235" spans="1:7">
      <c r="A235" s="152" t="s">
        <v>914</v>
      </c>
      <c r="B235" s="153" t="s">
        <v>807</v>
      </c>
      <c r="C235" s="154">
        <v>26.91</v>
      </c>
      <c r="D235" s="154">
        <v>26.91</v>
      </c>
      <c r="E235" s="154">
        <v>26.91</v>
      </c>
      <c r="F235" s="154"/>
      <c r="G235" s="154"/>
    </row>
    <row r="236" spans="1:7">
      <c r="A236" s="152" t="s">
        <v>915</v>
      </c>
      <c r="B236" s="153" t="s">
        <v>916</v>
      </c>
      <c r="C236" s="154">
        <v>16.81</v>
      </c>
      <c r="D236" s="154">
        <v>16.81</v>
      </c>
      <c r="E236" s="154">
        <v>16.81</v>
      </c>
      <c r="F236" s="154"/>
      <c r="G236" s="154"/>
    </row>
    <row r="237" spans="1:7">
      <c r="A237" s="149" t="s">
        <v>1022</v>
      </c>
      <c r="B237" s="150" t="s">
        <v>1023</v>
      </c>
      <c r="C237" s="151">
        <v>584.05</v>
      </c>
      <c r="D237" s="151">
        <v>565.97</v>
      </c>
      <c r="E237" s="151">
        <v>565.97</v>
      </c>
      <c r="F237" s="151">
        <v>18.08</v>
      </c>
      <c r="G237" s="151">
        <v>18.08</v>
      </c>
    </row>
    <row r="238" spans="1:7">
      <c r="A238" s="152" t="s">
        <v>947</v>
      </c>
      <c r="B238" s="153" t="s">
        <v>948</v>
      </c>
      <c r="C238" s="154">
        <v>6.07</v>
      </c>
      <c r="D238" s="154">
        <v>6.07</v>
      </c>
      <c r="E238" s="154">
        <v>6.07</v>
      </c>
      <c r="F238" s="154"/>
      <c r="G238" s="154"/>
    </row>
    <row r="239" spans="1:7">
      <c r="A239" s="152" t="s">
        <v>908</v>
      </c>
      <c r="B239" s="153" t="s">
        <v>909</v>
      </c>
      <c r="C239" s="154">
        <v>24.64</v>
      </c>
      <c r="D239" s="154">
        <v>24.64</v>
      </c>
      <c r="E239" s="154">
        <v>24.64</v>
      </c>
      <c r="F239" s="154"/>
      <c r="G239" s="154"/>
    </row>
    <row r="240" spans="1:7">
      <c r="A240" s="152" t="s">
        <v>949</v>
      </c>
      <c r="B240" s="153" t="s">
        <v>950</v>
      </c>
      <c r="C240" s="154">
        <v>13.55</v>
      </c>
      <c r="D240" s="154">
        <v>13.55</v>
      </c>
      <c r="E240" s="154">
        <v>13.55</v>
      </c>
      <c r="F240" s="154"/>
      <c r="G240" s="154"/>
    </row>
    <row r="241" spans="1:7">
      <c r="A241" s="152" t="s">
        <v>1018</v>
      </c>
      <c r="B241" s="153" t="s">
        <v>561</v>
      </c>
      <c r="C241" s="154">
        <v>507.02</v>
      </c>
      <c r="D241" s="154">
        <v>488.94</v>
      </c>
      <c r="E241" s="154">
        <v>488.94</v>
      </c>
      <c r="F241" s="154">
        <v>18.08</v>
      </c>
      <c r="G241" s="154">
        <v>18.08</v>
      </c>
    </row>
    <row r="242" spans="1:7">
      <c r="A242" s="152" t="s">
        <v>914</v>
      </c>
      <c r="B242" s="153" t="s">
        <v>807</v>
      </c>
      <c r="C242" s="154">
        <v>20.02</v>
      </c>
      <c r="D242" s="154">
        <v>20.02</v>
      </c>
      <c r="E242" s="154">
        <v>20.02</v>
      </c>
      <c r="F242" s="154"/>
      <c r="G242" s="154"/>
    </row>
    <row r="243" spans="1:7">
      <c r="A243" s="152" t="s">
        <v>915</v>
      </c>
      <c r="B243" s="153" t="s">
        <v>916</v>
      </c>
      <c r="C243" s="154">
        <v>12.75</v>
      </c>
      <c r="D243" s="154">
        <v>12.75</v>
      </c>
      <c r="E243" s="154">
        <v>12.75</v>
      </c>
      <c r="F243" s="154"/>
      <c r="G243" s="154"/>
    </row>
    <row r="244" spans="1:7">
      <c r="A244" s="149" t="s">
        <v>1024</v>
      </c>
      <c r="B244" s="150" t="s">
        <v>1025</v>
      </c>
      <c r="C244" s="151">
        <v>432.7</v>
      </c>
      <c r="D244" s="151">
        <v>385.84</v>
      </c>
      <c r="E244" s="151">
        <v>385.84</v>
      </c>
      <c r="F244" s="151">
        <v>46.86</v>
      </c>
      <c r="G244" s="151">
        <v>46.86</v>
      </c>
    </row>
    <row r="245" spans="1:7">
      <c r="A245" s="152" t="s">
        <v>906</v>
      </c>
      <c r="B245" s="153" t="s">
        <v>907</v>
      </c>
      <c r="C245" s="154">
        <v>35.63</v>
      </c>
      <c r="D245" s="154">
        <v>35.63</v>
      </c>
      <c r="E245" s="154">
        <v>35.63</v>
      </c>
      <c r="F245" s="154"/>
      <c r="G245" s="154"/>
    </row>
    <row r="246" spans="1:7">
      <c r="A246" s="152" t="s">
        <v>908</v>
      </c>
      <c r="B246" s="153" t="s">
        <v>909</v>
      </c>
      <c r="C246" s="154">
        <v>22.07</v>
      </c>
      <c r="D246" s="154">
        <v>22.07</v>
      </c>
      <c r="E246" s="154">
        <v>22.07</v>
      </c>
      <c r="F246" s="154"/>
      <c r="G246" s="154"/>
    </row>
    <row r="247" spans="1:7">
      <c r="A247" s="152" t="s">
        <v>910</v>
      </c>
      <c r="B247" s="153" t="s">
        <v>911</v>
      </c>
      <c r="C247" s="154">
        <v>13.41</v>
      </c>
      <c r="D247" s="154">
        <v>13.41</v>
      </c>
      <c r="E247" s="154">
        <v>13.41</v>
      </c>
      <c r="F247" s="154"/>
      <c r="G247" s="154"/>
    </row>
    <row r="248" spans="1:7">
      <c r="A248" s="152" t="s">
        <v>912</v>
      </c>
      <c r="B248" s="153" t="s">
        <v>913</v>
      </c>
      <c r="C248" s="154">
        <v>2.64</v>
      </c>
      <c r="D248" s="154">
        <v>2.64</v>
      </c>
      <c r="E248" s="154">
        <v>2.64</v>
      </c>
      <c r="F248" s="154"/>
      <c r="G248" s="154"/>
    </row>
    <row r="249" spans="1:7">
      <c r="A249" s="152" t="s">
        <v>1026</v>
      </c>
      <c r="B249" s="153" t="s">
        <v>902</v>
      </c>
      <c r="C249" s="154">
        <v>327.21</v>
      </c>
      <c r="D249" s="154">
        <v>280.35</v>
      </c>
      <c r="E249" s="154">
        <v>280.35</v>
      </c>
      <c r="F249" s="154">
        <v>46.86</v>
      </c>
      <c r="G249" s="154">
        <v>46.86</v>
      </c>
    </row>
    <row r="250" spans="1:7">
      <c r="A250" s="152" t="s">
        <v>914</v>
      </c>
      <c r="B250" s="153" t="s">
        <v>807</v>
      </c>
      <c r="C250" s="154">
        <v>17.9</v>
      </c>
      <c r="D250" s="154">
        <v>17.9</v>
      </c>
      <c r="E250" s="154">
        <v>17.9</v>
      </c>
      <c r="F250" s="154"/>
      <c r="G250" s="154"/>
    </row>
    <row r="251" spans="1:7">
      <c r="A251" s="152" t="s">
        <v>915</v>
      </c>
      <c r="B251" s="153" t="s">
        <v>916</v>
      </c>
      <c r="C251" s="154">
        <v>13.84</v>
      </c>
      <c r="D251" s="154">
        <v>13.84</v>
      </c>
      <c r="E251" s="154">
        <v>13.84</v>
      </c>
      <c r="F251" s="154"/>
      <c r="G251" s="154"/>
    </row>
    <row r="252" spans="1:7">
      <c r="A252" s="149" t="s">
        <v>1027</v>
      </c>
      <c r="B252" s="150" t="s">
        <v>1028</v>
      </c>
      <c r="C252" s="151">
        <v>452.94</v>
      </c>
      <c r="D252" s="151">
        <v>417.93</v>
      </c>
      <c r="E252" s="151">
        <v>417.93</v>
      </c>
      <c r="F252" s="151">
        <v>35.01</v>
      </c>
      <c r="G252" s="151">
        <v>35.01</v>
      </c>
    </row>
    <row r="253" spans="1:7">
      <c r="A253" s="152" t="s">
        <v>947</v>
      </c>
      <c r="B253" s="153" t="s">
        <v>948</v>
      </c>
      <c r="C253" s="154">
        <v>47.64</v>
      </c>
      <c r="D253" s="154">
        <v>47.64</v>
      </c>
      <c r="E253" s="154">
        <v>47.64</v>
      </c>
      <c r="F253" s="154"/>
      <c r="G253" s="154"/>
    </row>
    <row r="254" spans="1:7">
      <c r="A254" s="152" t="s">
        <v>908</v>
      </c>
      <c r="B254" s="153" t="s">
        <v>909</v>
      </c>
      <c r="C254" s="154">
        <v>22.27</v>
      </c>
      <c r="D254" s="154">
        <v>22.27</v>
      </c>
      <c r="E254" s="154">
        <v>22.27</v>
      </c>
      <c r="F254" s="154"/>
      <c r="G254" s="154"/>
    </row>
    <row r="255" spans="1:7">
      <c r="A255" s="152" t="s">
        <v>1029</v>
      </c>
      <c r="B255" s="153" t="s">
        <v>1030</v>
      </c>
      <c r="C255" s="154">
        <v>11.14</v>
      </c>
      <c r="D255" s="154">
        <v>11.14</v>
      </c>
      <c r="E255" s="154">
        <v>11.14</v>
      </c>
      <c r="F255" s="154"/>
      <c r="G255" s="154"/>
    </row>
    <row r="256" spans="1:7">
      <c r="A256" s="152" t="s">
        <v>949</v>
      </c>
      <c r="B256" s="153" t="s">
        <v>950</v>
      </c>
      <c r="C256" s="154">
        <v>12.25</v>
      </c>
      <c r="D256" s="154">
        <v>12.25</v>
      </c>
      <c r="E256" s="154">
        <v>12.25</v>
      </c>
      <c r="F256" s="154"/>
      <c r="G256" s="154"/>
    </row>
    <row r="257" spans="1:7">
      <c r="A257" s="152" t="s">
        <v>1031</v>
      </c>
      <c r="B257" s="153" t="s">
        <v>1032</v>
      </c>
      <c r="C257" s="154">
        <v>330.39</v>
      </c>
      <c r="D257" s="154">
        <v>295.38</v>
      </c>
      <c r="E257" s="154">
        <v>295.38</v>
      </c>
      <c r="F257" s="154">
        <v>35.01</v>
      </c>
      <c r="G257" s="154">
        <v>35.01</v>
      </c>
    </row>
    <row r="258" spans="1:7">
      <c r="A258" s="152" t="s">
        <v>1033</v>
      </c>
      <c r="B258" s="153" t="s">
        <v>1034</v>
      </c>
      <c r="C258" s="154">
        <v>0.92</v>
      </c>
      <c r="D258" s="154">
        <v>0.92</v>
      </c>
      <c r="E258" s="154">
        <v>0.92</v>
      </c>
      <c r="F258" s="154"/>
      <c r="G258" s="154"/>
    </row>
    <row r="259" spans="1:7">
      <c r="A259" s="152" t="s">
        <v>914</v>
      </c>
      <c r="B259" s="153" t="s">
        <v>807</v>
      </c>
      <c r="C259" s="154">
        <v>18.1</v>
      </c>
      <c r="D259" s="154">
        <v>18.1</v>
      </c>
      <c r="E259" s="154">
        <v>18.1</v>
      </c>
      <c r="F259" s="154"/>
      <c r="G259" s="154"/>
    </row>
    <row r="260" spans="1:7">
      <c r="A260" s="152" t="s">
        <v>915</v>
      </c>
      <c r="B260" s="153" t="s">
        <v>916</v>
      </c>
      <c r="C260" s="154">
        <v>10.23</v>
      </c>
      <c r="D260" s="154">
        <v>10.23</v>
      </c>
      <c r="E260" s="154">
        <v>10.23</v>
      </c>
      <c r="F260" s="154"/>
      <c r="G260" s="154"/>
    </row>
    <row r="261" spans="1:7">
      <c r="A261" s="149" t="s">
        <v>1035</v>
      </c>
      <c r="B261" s="150" t="s">
        <v>1036</v>
      </c>
      <c r="C261" s="151">
        <v>912.44</v>
      </c>
      <c r="D261" s="151">
        <v>843.01</v>
      </c>
      <c r="E261" s="151">
        <v>843.01</v>
      </c>
      <c r="F261" s="151">
        <v>69.43</v>
      </c>
      <c r="G261" s="151">
        <v>69.43</v>
      </c>
    </row>
    <row r="262" spans="1:7">
      <c r="A262" s="152" t="s">
        <v>947</v>
      </c>
      <c r="B262" s="153" t="s">
        <v>948</v>
      </c>
      <c r="C262" s="154">
        <v>18.36</v>
      </c>
      <c r="D262" s="154">
        <v>18.36</v>
      </c>
      <c r="E262" s="154">
        <v>18.36</v>
      </c>
      <c r="F262" s="154"/>
      <c r="G262" s="154"/>
    </row>
    <row r="263" spans="1:7">
      <c r="A263" s="152" t="s">
        <v>908</v>
      </c>
      <c r="B263" s="153" t="s">
        <v>909</v>
      </c>
      <c r="C263" s="154">
        <v>57.66</v>
      </c>
      <c r="D263" s="154">
        <v>57.66</v>
      </c>
      <c r="E263" s="154">
        <v>57.66</v>
      </c>
      <c r="F263" s="154"/>
      <c r="G263" s="154"/>
    </row>
    <row r="264" spans="1:7">
      <c r="A264" s="152" t="s">
        <v>949</v>
      </c>
      <c r="B264" s="153" t="s">
        <v>950</v>
      </c>
      <c r="C264" s="154">
        <v>31.71</v>
      </c>
      <c r="D264" s="154">
        <v>31.71</v>
      </c>
      <c r="E264" s="154">
        <v>31.71</v>
      </c>
      <c r="F264" s="154"/>
      <c r="G264" s="154"/>
    </row>
    <row r="265" spans="1:7">
      <c r="A265" s="152" t="s">
        <v>1037</v>
      </c>
      <c r="B265" s="153" t="s">
        <v>1038</v>
      </c>
      <c r="C265" s="154">
        <v>733.25</v>
      </c>
      <c r="D265" s="154">
        <v>663.82</v>
      </c>
      <c r="E265" s="154">
        <v>663.82</v>
      </c>
      <c r="F265" s="154">
        <v>69.43</v>
      </c>
      <c r="G265" s="154">
        <v>69.43</v>
      </c>
    </row>
    <row r="266" spans="1:7">
      <c r="A266" s="152" t="s">
        <v>914</v>
      </c>
      <c r="B266" s="153" t="s">
        <v>807</v>
      </c>
      <c r="C266" s="154">
        <v>46.85</v>
      </c>
      <c r="D266" s="154">
        <v>46.85</v>
      </c>
      <c r="E266" s="154">
        <v>46.85</v>
      </c>
      <c r="F266" s="154"/>
      <c r="G266" s="154"/>
    </row>
    <row r="267" spans="1:7">
      <c r="A267" s="152" t="s">
        <v>915</v>
      </c>
      <c r="B267" s="153" t="s">
        <v>916</v>
      </c>
      <c r="C267" s="154">
        <v>24.61</v>
      </c>
      <c r="D267" s="154">
        <v>24.61</v>
      </c>
      <c r="E267" s="154">
        <v>24.61</v>
      </c>
      <c r="F267" s="154"/>
      <c r="G267" s="154"/>
    </row>
    <row r="268" spans="1:7">
      <c r="A268" s="149" t="s">
        <v>1039</v>
      </c>
      <c r="B268" s="150" t="s">
        <v>1040</v>
      </c>
      <c r="C268" s="151">
        <v>423.91</v>
      </c>
      <c r="D268" s="151">
        <v>387.24</v>
      </c>
      <c r="E268" s="151">
        <v>387.24</v>
      </c>
      <c r="F268" s="151">
        <v>36.67</v>
      </c>
      <c r="G268" s="151">
        <v>36.67</v>
      </c>
    </row>
    <row r="269" spans="1:7">
      <c r="A269" s="152" t="s">
        <v>945</v>
      </c>
      <c r="B269" s="153" t="s">
        <v>946</v>
      </c>
      <c r="C269" s="154">
        <v>315.57</v>
      </c>
      <c r="D269" s="154">
        <v>278.9</v>
      </c>
      <c r="E269" s="154">
        <v>278.9</v>
      </c>
      <c r="F269" s="154">
        <v>36.67</v>
      </c>
      <c r="G269" s="154">
        <v>36.67</v>
      </c>
    </row>
    <row r="270" spans="1:7">
      <c r="A270" s="152" t="s">
        <v>906</v>
      </c>
      <c r="B270" s="153" t="s">
        <v>907</v>
      </c>
      <c r="C270" s="154">
        <v>32.94</v>
      </c>
      <c r="D270" s="154">
        <v>32.94</v>
      </c>
      <c r="E270" s="154">
        <v>32.94</v>
      </c>
      <c r="F270" s="154"/>
      <c r="G270" s="154"/>
    </row>
    <row r="271" spans="1:7">
      <c r="A271" s="152" t="s">
        <v>908</v>
      </c>
      <c r="B271" s="153" t="s">
        <v>909</v>
      </c>
      <c r="C271" s="154">
        <v>24.85</v>
      </c>
      <c r="D271" s="154">
        <v>24.85</v>
      </c>
      <c r="E271" s="154">
        <v>24.85</v>
      </c>
      <c r="F271" s="154"/>
      <c r="G271" s="154"/>
    </row>
    <row r="272" spans="1:7">
      <c r="A272" s="152" t="s">
        <v>910</v>
      </c>
      <c r="B272" s="153" t="s">
        <v>911</v>
      </c>
      <c r="C272" s="154">
        <v>13.67</v>
      </c>
      <c r="D272" s="154">
        <v>13.67</v>
      </c>
      <c r="E272" s="154">
        <v>13.67</v>
      </c>
      <c r="F272" s="154"/>
      <c r="G272" s="154"/>
    </row>
    <row r="273" spans="1:7">
      <c r="A273" s="152" t="s">
        <v>912</v>
      </c>
      <c r="B273" s="153" t="s">
        <v>913</v>
      </c>
      <c r="C273" s="154">
        <v>3.94</v>
      </c>
      <c r="D273" s="154">
        <v>3.94</v>
      </c>
      <c r="E273" s="154">
        <v>3.94</v>
      </c>
      <c r="F273" s="154"/>
      <c r="G273" s="154"/>
    </row>
    <row r="274" spans="1:7">
      <c r="A274" s="152" t="s">
        <v>914</v>
      </c>
      <c r="B274" s="153" t="s">
        <v>807</v>
      </c>
      <c r="C274" s="154">
        <v>19.85</v>
      </c>
      <c r="D274" s="154">
        <v>19.85</v>
      </c>
      <c r="E274" s="154">
        <v>19.85</v>
      </c>
      <c r="F274" s="154"/>
      <c r="G274" s="154"/>
    </row>
    <row r="275" spans="1:7">
      <c r="A275" s="152" t="s">
        <v>915</v>
      </c>
      <c r="B275" s="153" t="s">
        <v>916</v>
      </c>
      <c r="C275" s="154">
        <v>13.09</v>
      </c>
      <c r="D275" s="154">
        <v>13.09</v>
      </c>
      <c r="E275" s="154">
        <v>13.09</v>
      </c>
      <c r="F275" s="154"/>
      <c r="G275" s="154"/>
    </row>
    <row r="276" spans="1:7">
      <c r="A276" s="149" t="s">
        <v>1041</v>
      </c>
      <c r="B276" s="150" t="s">
        <v>1042</v>
      </c>
      <c r="C276" s="151">
        <v>476.01</v>
      </c>
      <c r="D276" s="151">
        <v>435.47</v>
      </c>
      <c r="E276" s="151">
        <v>435.47</v>
      </c>
      <c r="F276" s="151">
        <v>40.54</v>
      </c>
      <c r="G276" s="151">
        <v>40.54</v>
      </c>
    </row>
    <row r="277" spans="1:7">
      <c r="A277" s="152" t="s">
        <v>906</v>
      </c>
      <c r="B277" s="153" t="s">
        <v>907</v>
      </c>
      <c r="C277" s="154">
        <v>12.33</v>
      </c>
      <c r="D277" s="154">
        <v>12.33</v>
      </c>
      <c r="E277" s="154">
        <v>12.33</v>
      </c>
      <c r="F277" s="154"/>
      <c r="G277" s="154"/>
    </row>
    <row r="278" spans="1:7">
      <c r="A278" s="152" t="s">
        <v>908</v>
      </c>
      <c r="B278" s="153" t="s">
        <v>909</v>
      </c>
      <c r="C278" s="154">
        <v>28.54</v>
      </c>
      <c r="D278" s="154">
        <v>28.54</v>
      </c>
      <c r="E278" s="154">
        <v>28.54</v>
      </c>
      <c r="F278" s="154"/>
      <c r="G278" s="154"/>
    </row>
    <row r="279" spans="1:7">
      <c r="A279" s="152" t="s">
        <v>910</v>
      </c>
      <c r="B279" s="153" t="s">
        <v>911</v>
      </c>
      <c r="C279" s="154">
        <v>15.55</v>
      </c>
      <c r="D279" s="154">
        <v>15.55</v>
      </c>
      <c r="E279" s="154">
        <v>15.55</v>
      </c>
      <c r="F279" s="154"/>
      <c r="G279" s="154"/>
    </row>
    <row r="280" spans="1:7">
      <c r="A280" s="152" t="s">
        <v>912</v>
      </c>
      <c r="B280" s="153" t="s">
        <v>913</v>
      </c>
      <c r="C280" s="154">
        <v>2.55</v>
      </c>
      <c r="D280" s="154">
        <v>2.55</v>
      </c>
      <c r="E280" s="154">
        <v>2.55</v>
      </c>
      <c r="F280" s="154"/>
      <c r="G280" s="154"/>
    </row>
    <row r="281" spans="1:7">
      <c r="A281" s="152" t="s">
        <v>914</v>
      </c>
      <c r="B281" s="153" t="s">
        <v>807</v>
      </c>
      <c r="C281" s="154">
        <v>23.68</v>
      </c>
      <c r="D281" s="154">
        <v>23.68</v>
      </c>
      <c r="E281" s="154">
        <v>23.68</v>
      </c>
      <c r="F281" s="154"/>
      <c r="G281" s="154"/>
    </row>
    <row r="282" spans="1:7">
      <c r="A282" s="152" t="s">
        <v>915</v>
      </c>
      <c r="B282" s="153" t="s">
        <v>916</v>
      </c>
      <c r="C282" s="154">
        <v>15.17</v>
      </c>
      <c r="D282" s="154">
        <v>15.17</v>
      </c>
      <c r="E282" s="154">
        <v>15.17</v>
      </c>
      <c r="F282" s="154"/>
      <c r="G282" s="154"/>
    </row>
    <row r="283" spans="1:7">
      <c r="A283" s="152" t="s">
        <v>1043</v>
      </c>
      <c r="B283" s="153" t="s">
        <v>902</v>
      </c>
      <c r="C283" s="154">
        <v>378.19</v>
      </c>
      <c r="D283" s="154">
        <v>337.65</v>
      </c>
      <c r="E283" s="154">
        <v>337.65</v>
      </c>
      <c r="F283" s="154">
        <v>40.54</v>
      </c>
      <c r="G283" s="154">
        <v>40.54</v>
      </c>
    </row>
    <row r="284" spans="1:7">
      <c r="A284" s="149" t="s">
        <v>1044</v>
      </c>
      <c r="B284" s="150" t="s">
        <v>1045</v>
      </c>
      <c r="C284" s="151">
        <v>1911.56</v>
      </c>
      <c r="D284" s="151">
        <v>1613.66</v>
      </c>
      <c r="E284" s="151">
        <v>1613.66</v>
      </c>
      <c r="F284" s="151">
        <v>297.9</v>
      </c>
      <c r="G284" s="151">
        <v>297.9</v>
      </c>
    </row>
    <row r="285" spans="1:7">
      <c r="A285" s="152" t="s">
        <v>1046</v>
      </c>
      <c r="B285" s="153" t="s">
        <v>1047</v>
      </c>
      <c r="C285" s="154">
        <v>1524.87</v>
      </c>
      <c r="D285" s="154">
        <v>1226.97</v>
      </c>
      <c r="E285" s="154">
        <v>1226.97</v>
      </c>
      <c r="F285" s="154">
        <v>297.9</v>
      </c>
      <c r="G285" s="154">
        <v>297.9</v>
      </c>
    </row>
    <row r="286" spans="1:7">
      <c r="A286" s="152" t="s">
        <v>947</v>
      </c>
      <c r="B286" s="153" t="s">
        <v>948</v>
      </c>
      <c r="C286" s="154">
        <v>43.16</v>
      </c>
      <c r="D286" s="154">
        <v>43.16</v>
      </c>
      <c r="E286" s="154">
        <v>43.16</v>
      </c>
      <c r="F286" s="154"/>
      <c r="G286" s="154"/>
    </row>
    <row r="287" spans="1:7">
      <c r="A287" s="152" t="s">
        <v>908</v>
      </c>
      <c r="B287" s="153" t="s">
        <v>909</v>
      </c>
      <c r="C287" s="154">
        <v>118.91</v>
      </c>
      <c r="D287" s="154">
        <v>118.91</v>
      </c>
      <c r="E287" s="154">
        <v>118.91</v>
      </c>
      <c r="F287" s="154"/>
      <c r="G287" s="154"/>
    </row>
    <row r="288" spans="1:7">
      <c r="A288" s="152" t="s">
        <v>949</v>
      </c>
      <c r="B288" s="153" t="s">
        <v>950</v>
      </c>
      <c r="C288" s="154">
        <v>65.4</v>
      </c>
      <c r="D288" s="154">
        <v>65.4</v>
      </c>
      <c r="E288" s="154">
        <v>65.4</v>
      </c>
      <c r="F288" s="154"/>
      <c r="G288" s="154"/>
    </row>
    <row r="289" spans="1:7">
      <c r="A289" s="152" t="s">
        <v>914</v>
      </c>
      <c r="B289" s="153" t="s">
        <v>807</v>
      </c>
      <c r="C289" s="154">
        <v>96.62</v>
      </c>
      <c r="D289" s="154">
        <v>96.62</v>
      </c>
      <c r="E289" s="154">
        <v>96.62</v>
      </c>
      <c r="F289" s="154"/>
      <c r="G289" s="154"/>
    </row>
    <row r="290" spans="1:7">
      <c r="A290" s="152" t="s">
        <v>915</v>
      </c>
      <c r="B290" s="153" t="s">
        <v>916</v>
      </c>
      <c r="C290" s="154">
        <v>62.6</v>
      </c>
      <c r="D290" s="154">
        <v>62.6</v>
      </c>
      <c r="E290" s="154">
        <v>62.6</v>
      </c>
      <c r="F290" s="154"/>
      <c r="G290" s="154"/>
    </row>
    <row r="291" spans="1:7">
      <c r="A291" s="149" t="s">
        <v>1048</v>
      </c>
      <c r="B291" s="150" t="s">
        <v>1049</v>
      </c>
      <c r="C291" s="151">
        <v>3528.72</v>
      </c>
      <c r="D291" s="151">
        <v>3379.75</v>
      </c>
      <c r="E291" s="151">
        <v>3379.75</v>
      </c>
      <c r="F291" s="151">
        <v>148.97</v>
      </c>
      <c r="G291" s="151">
        <v>148.97</v>
      </c>
    </row>
    <row r="292" spans="1:7">
      <c r="A292" s="152" t="s">
        <v>1050</v>
      </c>
      <c r="B292" s="153" t="s">
        <v>902</v>
      </c>
      <c r="C292" s="154">
        <v>184.39</v>
      </c>
      <c r="D292" s="154">
        <v>172.19</v>
      </c>
      <c r="E292" s="154">
        <v>172.19</v>
      </c>
      <c r="F292" s="154">
        <v>12.2</v>
      </c>
      <c r="G292" s="154">
        <v>12.2</v>
      </c>
    </row>
    <row r="293" spans="1:7">
      <c r="A293" s="152" t="s">
        <v>1051</v>
      </c>
      <c r="B293" s="153" t="s">
        <v>1052</v>
      </c>
      <c r="C293" s="154">
        <v>553.19</v>
      </c>
      <c r="D293" s="154">
        <v>416.42</v>
      </c>
      <c r="E293" s="154">
        <v>416.42</v>
      </c>
      <c r="F293" s="154">
        <v>136.77</v>
      </c>
      <c r="G293" s="154">
        <v>136.77</v>
      </c>
    </row>
    <row r="294" spans="1:7">
      <c r="A294" s="152" t="s">
        <v>1053</v>
      </c>
      <c r="B294" s="153" t="s">
        <v>1054</v>
      </c>
      <c r="C294" s="154">
        <v>1331</v>
      </c>
      <c r="D294" s="154">
        <v>1331</v>
      </c>
      <c r="E294" s="154">
        <v>1331</v>
      </c>
      <c r="F294" s="154"/>
      <c r="G294" s="154"/>
    </row>
    <row r="295" spans="1:7">
      <c r="A295" s="152" t="s">
        <v>1055</v>
      </c>
      <c r="B295" s="153" t="s">
        <v>1056</v>
      </c>
      <c r="C295" s="154">
        <v>264</v>
      </c>
      <c r="D295" s="154">
        <v>264</v>
      </c>
      <c r="E295" s="154">
        <v>264</v>
      </c>
      <c r="F295" s="154"/>
      <c r="G295" s="154"/>
    </row>
    <row r="296" spans="1:7">
      <c r="A296" s="152" t="s">
        <v>1057</v>
      </c>
      <c r="B296" s="153" t="s">
        <v>1058</v>
      </c>
      <c r="C296" s="154">
        <v>198</v>
      </c>
      <c r="D296" s="154">
        <v>198</v>
      </c>
      <c r="E296" s="154">
        <v>198</v>
      </c>
      <c r="F296" s="154"/>
      <c r="G296" s="154"/>
    </row>
    <row r="297" spans="1:7">
      <c r="A297" s="152" t="s">
        <v>1059</v>
      </c>
      <c r="B297" s="153" t="s">
        <v>1060</v>
      </c>
      <c r="C297" s="154">
        <v>533.28</v>
      </c>
      <c r="D297" s="154">
        <v>533.28</v>
      </c>
      <c r="E297" s="154">
        <v>533.28</v>
      </c>
      <c r="F297" s="154"/>
      <c r="G297" s="154"/>
    </row>
    <row r="298" spans="1:7">
      <c r="A298" s="152" t="s">
        <v>1061</v>
      </c>
      <c r="B298" s="153" t="s">
        <v>902</v>
      </c>
      <c r="C298" s="154">
        <v>113.68</v>
      </c>
      <c r="D298" s="154">
        <v>113.68</v>
      </c>
      <c r="E298" s="154">
        <v>113.68</v>
      </c>
      <c r="F298" s="154"/>
      <c r="G298" s="154"/>
    </row>
    <row r="299" spans="1:7">
      <c r="A299" s="152" t="s">
        <v>1062</v>
      </c>
      <c r="B299" s="153" t="s">
        <v>1063</v>
      </c>
      <c r="C299" s="154">
        <v>30</v>
      </c>
      <c r="D299" s="154">
        <v>30</v>
      </c>
      <c r="E299" s="154">
        <v>30</v>
      </c>
      <c r="F299" s="154"/>
      <c r="G299" s="154"/>
    </row>
    <row r="300" spans="1:7">
      <c r="A300" s="152" t="s">
        <v>906</v>
      </c>
      <c r="B300" s="153" t="s">
        <v>907</v>
      </c>
      <c r="C300" s="154">
        <v>26.26</v>
      </c>
      <c r="D300" s="154">
        <v>26.26</v>
      </c>
      <c r="E300" s="154">
        <v>26.26</v>
      </c>
      <c r="F300" s="154"/>
      <c r="G300" s="154"/>
    </row>
    <row r="301" spans="1:7">
      <c r="A301" s="152" t="s">
        <v>947</v>
      </c>
      <c r="B301" s="153" t="s">
        <v>948</v>
      </c>
      <c r="C301" s="154">
        <v>99.35</v>
      </c>
      <c r="D301" s="154">
        <v>99.35</v>
      </c>
      <c r="E301" s="154">
        <v>99.35</v>
      </c>
      <c r="F301" s="154"/>
      <c r="G301" s="154"/>
    </row>
    <row r="302" spans="1:7">
      <c r="A302" s="152" t="s">
        <v>908</v>
      </c>
      <c r="B302" s="153" t="s">
        <v>909</v>
      </c>
      <c r="C302" s="154">
        <v>64.02</v>
      </c>
      <c r="D302" s="154">
        <v>64.02</v>
      </c>
      <c r="E302" s="154">
        <v>64.02</v>
      </c>
      <c r="F302" s="154"/>
      <c r="G302" s="154"/>
    </row>
    <row r="303" spans="1:7">
      <c r="A303" s="152" t="s">
        <v>910</v>
      </c>
      <c r="B303" s="153" t="s">
        <v>911</v>
      </c>
      <c r="C303" s="154">
        <v>35.21</v>
      </c>
      <c r="D303" s="154">
        <v>35.21</v>
      </c>
      <c r="E303" s="154">
        <v>35.21</v>
      </c>
      <c r="F303" s="154"/>
      <c r="G303" s="154"/>
    </row>
    <row r="304" spans="1:7">
      <c r="A304" s="152" t="s">
        <v>912</v>
      </c>
      <c r="B304" s="153" t="s">
        <v>913</v>
      </c>
      <c r="C304" s="154">
        <v>3.84</v>
      </c>
      <c r="D304" s="154">
        <v>3.84</v>
      </c>
      <c r="E304" s="154">
        <v>3.84</v>
      </c>
      <c r="F304" s="154"/>
      <c r="G304" s="154"/>
    </row>
    <row r="305" spans="1:7">
      <c r="A305" s="152" t="s">
        <v>914</v>
      </c>
      <c r="B305" s="153" t="s">
        <v>807</v>
      </c>
      <c r="C305" s="154">
        <v>59.32</v>
      </c>
      <c r="D305" s="154">
        <v>59.32</v>
      </c>
      <c r="E305" s="154">
        <v>59.32</v>
      </c>
      <c r="F305" s="154"/>
      <c r="G305" s="154"/>
    </row>
    <row r="306" spans="1:7">
      <c r="A306" s="152" t="s">
        <v>915</v>
      </c>
      <c r="B306" s="153" t="s">
        <v>916</v>
      </c>
      <c r="C306" s="154">
        <v>33.18</v>
      </c>
      <c r="D306" s="154">
        <v>33.18</v>
      </c>
      <c r="E306" s="154">
        <v>33.18</v>
      </c>
      <c r="F306" s="154"/>
      <c r="G306" s="154"/>
    </row>
    <row r="307" spans="1:7">
      <c r="A307" s="149" t="s">
        <v>1064</v>
      </c>
      <c r="B307" s="150" t="s">
        <v>1065</v>
      </c>
      <c r="C307" s="151">
        <v>629.71</v>
      </c>
      <c r="D307" s="151">
        <v>559</v>
      </c>
      <c r="E307" s="151">
        <v>559</v>
      </c>
      <c r="F307" s="151">
        <v>70.71</v>
      </c>
      <c r="G307" s="151">
        <v>70.71</v>
      </c>
    </row>
    <row r="308" spans="1:7">
      <c r="A308" s="152" t="s">
        <v>1053</v>
      </c>
      <c r="B308" s="153" t="s">
        <v>1054</v>
      </c>
      <c r="C308" s="154">
        <v>487.92</v>
      </c>
      <c r="D308" s="154">
        <v>417.21</v>
      </c>
      <c r="E308" s="154">
        <v>417.21</v>
      </c>
      <c r="F308" s="154">
        <v>70.71</v>
      </c>
      <c r="G308" s="154">
        <v>70.71</v>
      </c>
    </row>
    <row r="309" spans="1:7">
      <c r="A309" s="152" t="s">
        <v>947</v>
      </c>
      <c r="B309" s="153" t="s">
        <v>948</v>
      </c>
      <c r="C309" s="154">
        <v>26.32</v>
      </c>
      <c r="D309" s="154">
        <v>26.32</v>
      </c>
      <c r="E309" s="154">
        <v>26.32</v>
      </c>
      <c r="F309" s="154"/>
      <c r="G309" s="154"/>
    </row>
    <row r="310" spans="1:7">
      <c r="A310" s="152" t="s">
        <v>908</v>
      </c>
      <c r="B310" s="153" t="s">
        <v>909</v>
      </c>
      <c r="C310" s="154">
        <v>39.86</v>
      </c>
      <c r="D310" s="154">
        <v>39.86</v>
      </c>
      <c r="E310" s="154">
        <v>39.86</v>
      </c>
      <c r="F310" s="154"/>
      <c r="G310" s="154"/>
    </row>
    <row r="311" spans="1:7">
      <c r="A311" s="152" t="s">
        <v>949</v>
      </c>
      <c r="B311" s="153" t="s">
        <v>950</v>
      </c>
      <c r="C311" s="154">
        <v>21.92</v>
      </c>
      <c r="D311" s="154">
        <v>21.92</v>
      </c>
      <c r="E311" s="154">
        <v>21.92</v>
      </c>
      <c r="F311" s="154"/>
      <c r="G311" s="154"/>
    </row>
    <row r="312" spans="1:7">
      <c r="A312" s="152" t="s">
        <v>914</v>
      </c>
      <c r="B312" s="153" t="s">
        <v>807</v>
      </c>
      <c r="C312" s="154">
        <v>32.26</v>
      </c>
      <c r="D312" s="154">
        <v>32.26</v>
      </c>
      <c r="E312" s="154">
        <v>32.26</v>
      </c>
      <c r="F312" s="154"/>
      <c r="G312" s="154"/>
    </row>
    <row r="313" spans="1:7">
      <c r="A313" s="152" t="s">
        <v>915</v>
      </c>
      <c r="B313" s="153" t="s">
        <v>916</v>
      </c>
      <c r="C313" s="154">
        <v>21.43</v>
      </c>
      <c r="D313" s="154">
        <v>21.43</v>
      </c>
      <c r="E313" s="154">
        <v>21.43</v>
      </c>
      <c r="F313" s="154"/>
      <c r="G313" s="154"/>
    </row>
    <row r="314" spans="1:7">
      <c r="A314" s="149" t="s">
        <v>1066</v>
      </c>
      <c r="B314" s="150" t="s">
        <v>1067</v>
      </c>
      <c r="C314" s="151">
        <v>672.23</v>
      </c>
      <c r="D314" s="151">
        <v>637.57</v>
      </c>
      <c r="E314" s="151">
        <v>637.57</v>
      </c>
      <c r="F314" s="151">
        <v>34.66</v>
      </c>
      <c r="G314" s="151">
        <v>34.66</v>
      </c>
    </row>
    <row r="315" spans="1:7">
      <c r="A315" s="152" t="s">
        <v>1053</v>
      </c>
      <c r="B315" s="153" t="s">
        <v>1054</v>
      </c>
      <c r="C315" s="154">
        <v>516.88</v>
      </c>
      <c r="D315" s="154">
        <v>482.22</v>
      </c>
      <c r="E315" s="154">
        <v>482.22</v>
      </c>
      <c r="F315" s="154">
        <v>34.66</v>
      </c>
      <c r="G315" s="154">
        <v>34.66</v>
      </c>
    </row>
    <row r="316" spans="1:7">
      <c r="A316" s="152" t="s">
        <v>947</v>
      </c>
      <c r="B316" s="153" t="s">
        <v>948</v>
      </c>
      <c r="C316" s="154">
        <v>26.44</v>
      </c>
      <c r="D316" s="154">
        <v>26.44</v>
      </c>
      <c r="E316" s="154">
        <v>26.44</v>
      </c>
      <c r="F316" s="154"/>
      <c r="G316" s="154"/>
    </row>
    <row r="317" spans="1:7">
      <c r="A317" s="152" t="s">
        <v>908</v>
      </c>
      <c r="B317" s="153" t="s">
        <v>909</v>
      </c>
      <c r="C317" s="154">
        <v>44.88</v>
      </c>
      <c r="D317" s="154">
        <v>44.88</v>
      </c>
      <c r="E317" s="154">
        <v>44.88</v>
      </c>
      <c r="F317" s="154"/>
      <c r="G317" s="154"/>
    </row>
    <row r="318" spans="1:7">
      <c r="A318" s="152" t="s">
        <v>949</v>
      </c>
      <c r="B318" s="153" t="s">
        <v>950</v>
      </c>
      <c r="C318" s="154">
        <v>24.68</v>
      </c>
      <c r="D318" s="154">
        <v>24.68</v>
      </c>
      <c r="E318" s="154">
        <v>24.68</v>
      </c>
      <c r="F318" s="154"/>
      <c r="G318" s="154"/>
    </row>
    <row r="319" spans="1:7">
      <c r="A319" s="152" t="s">
        <v>914</v>
      </c>
      <c r="B319" s="153" t="s">
        <v>807</v>
      </c>
      <c r="C319" s="154">
        <v>36.46</v>
      </c>
      <c r="D319" s="154">
        <v>36.46</v>
      </c>
      <c r="E319" s="154">
        <v>36.46</v>
      </c>
      <c r="F319" s="154"/>
      <c r="G319" s="154"/>
    </row>
    <row r="320" spans="1:7">
      <c r="A320" s="152" t="s">
        <v>915</v>
      </c>
      <c r="B320" s="153" t="s">
        <v>916</v>
      </c>
      <c r="C320" s="154">
        <v>22.89</v>
      </c>
      <c r="D320" s="154">
        <v>22.89</v>
      </c>
      <c r="E320" s="154">
        <v>22.89</v>
      </c>
      <c r="F320" s="154"/>
      <c r="G320" s="154"/>
    </row>
    <row r="321" spans="1:7">
      <c r="A321" s="149" t="s">
        <v>1068</v>
      </c>
      <c r="B321" s="150" t="s">
        <v>1069</v>
      </c>
      <c r="C321" s="151">
        <v>362.5564</v>
      </c>
      <c r="D321" s="151">
        <v>313.4864</v>
      </c>
      <c r="E321" s="151">
        <v>313.4864</v>
      </c>
      <c r="F321" s="151">
        <v>49.07</v>
      </c>
      <c r="G321" s="151">
        <v>49.07</v>
      </c>
    </row>
    <row r="322" spans="1:7">
      <c r="A322" s="152" t="s">
        <v>1053</v>
      </c>
      <c r="B322" s="153" t="s">
        <v>1054</v>
      </c>
      <c r="C322" s="154">
        <v>287.8332</v>
      </c>
      <c r="D322" s="154">
        <v>238.7632</v>
      </c>
      <c r="E322" s="154">
        <v>238.7632</v>
      </c>
      <c r="F322" s="154">
        <v>49.07</v>
      </c>
      <c r="G322" s="154">
        <v>49.07</v>
      </c>
    </row>
    <row r="323" spans="1:7">
      <c r="A323" s="152" t="s">
        <v>947</v>
      </c>
      <c r="B323" s="153" t="s">
        <v>948</v>
      </c>
      <c r="C323" s="154">
        <v>19.82</v>
      </c>
      <c r="D323" s="154">
        <v>19.82</v>
      </c>
      <c r="E323" s="154">
        <v>19.82</v>
      </c>
      <c r="F323" s="154"/>
      <c r="G323" s="154"/>
    </row>
    <row r="324" spans="1:7">
      <c r="A324" s="152" t="s">
        <v>908</v>
      </c>
      <c r="B324" s="153" t="s">
        <v>909</v>
      </c>
      <c r="C324" s="154">
        <v>19.06</v>
      </c>
      <c r="D324" s="154">
        <v>19.06</v>
      </c>
      <c r="E324" s="154">
        <v>19.06</v>
      </c>
      <c r="F324" s="154"/>
      <c r="G324" s="154"/>
    </row>
    <row r="325" spans="1:7">
      <c r="A325" s="152" t="s">
        <v>949</v>
      </c>
      <c r="B325" s="153" t="s">
        <v>950</v>
      </c>
      <c r="C325" s="154">
        <v>10.48</v>
      </c>
      <c r="D325" s="154">
        <v>10.48</v>
      </c>
      <c r="E325" s="154">
        <v>10.48</v>
      </c>
      <c r="F325" s="154"/>
      <c r="G325" s="154"/>
    </row>
    <row r="326" spans="1:7">
      <c r="A326" s="152" t="s">
        <v>914</v>
      </c>
      <c r="B326" s="153" t="s">
        <v>807</v>
      </c>
      <c r="C326" s="154">
        <v>15.48</v>
      </c>
      <c r="D326" s="154">
        <v>15.48</v>
      </c>
      <c r="E326" s="154">
        <v>15.48</v>
      </c>
      <c r="F326" s="154"/>
      <c r="G326" s="154"/>
    </row>
    <row r="327" spans="1:7">
      <c r="A327" s="152" t="s">
        <v>915</v>
      </c>
      <c r="B327" s="153" t="s">
        <v>916</v>
      </c>
      <c r="C327" s="154">
        <v>9.8832</v>
      </c>
      <c r="D327" s="154">
        <v>9.8832</v>
      </c>
      <c r="E327" s="154">
        <v>9.8832</v>
      </c>
      <c r="F327" s="154"/>
      <c r="G327" s="154"/>
    </row>
    <row r="328" spans="1:7">
      <c r="A328" s="149" t="s">
        <v>1070</v>
      </c>
      <c r="B328" s="150" t="s">
        <v>1071</v>
      </c>
      <c r="C328" s="151">
        <v>1149.48</v>
      </c>
      <c r="D328" s="151">
        <v>1103.28</v>
      </c>
      <c r="E328" s="151">
        <v>1103.28</v>
      </c>
      <c r="F328" s="151">
        <v>46.2</v>
      </c>
      <c r="G328" s="151">
        <v>46.2</v>
      </c>
    </row>
    <row r="329" spans="1:7">
      <c r="A329" s="152" t="s">
        <v>1055</v>
      </c>
      <c r="B329" s="153" t="s">
        <v>1056</v>
      </c>
      <c r="C329" s="154">
        <v>858.15</v>
      </c>
      <c r="D329" s="154">
        <v>811.95</v>
      </c>
      <c r="E329" s="154">
        <v>811.95</v>
      </c>
      <c r="F329" s="154">
        <v>46.2</v>
      </c>
      <c r="G329" s="154">
        <v>46.2</v>
      </c>
    </row>
    <row r="330" spans="1:7">
      <c r="A330" s="152" t="s">
        <v>947</v>
      </c>
      <c r="B330" s="153" t="s">
        <v>948</v>
      </c>
      <c r="C330" s="154">
        <v>74.02</v>
      </c>
      <c r="D330" s="154">
        <v>74.02</v>
      </c>
      <c r="E330" s="154">
        <v>74.02</v>
      </c>
      <c r="F330" s="154"/>
      <c r="G330" s="154"/>
    </row>
    <row r="331" spans="1:7">
      <c r="A331" s="152" t="s">
        <v>908</v>
      </c>
      <c r="B331" s="153" t="s">
        <v>909</v>
      </c>
      <c r="C331" s="154">
        <v>78.38</v>
      </c>
      <c r="D331" s="154">
        <v>78.38</v>
      </c>
      <c r="E331" s="154">
        <v>78.38</v>
      </c>
      <c r="F331" s="154"/>
      <c r="G331" s="154"/>
    </row>
    <row r="332" spans="1:7">
      <c r="A332" s="152" t="s">
        <v>949</v>
      </c>
      <c r="B332" s="153" t="s">
        <v>950</v>
      </c>
      <c r="C332" s="154">
        <v>43.11</v>
      </c>
      <c r="D332" s="154">
        <v>43.11</v>
      </c>
      <c r="E332" s="154">
        <v>43.11</v>
      </c>
      <c r="F332" s="154"/>
      <c r="G332" s="154"/>
    </row>
    <row r="333" spans="1:7">
      <c r="A333" s="152" t="s">
        <v>914</v>
      </c>
      <c r="B333" s="153" t="s">
        <v>807</v>
      </c>
      <c r="C333" s="154">
        <v>58.21</v>
      </c>
      <c r="D333" s="154">
        <v>58.21</v>
      </c>
      <c r="E333" s="154">
        <v>58.21</v>
      </c>
      <c r="F333" s="154"/>
      <c r="G333" s="154"/>
    </row>
    <row r="334" spans="1:7">
      <c r="A334" s="152" t="s">
        <v>915</v>
      </c>
      <c r="B334" s="153" t="s">
        <v>916</v>
      </c>
      <c r="C334" s="154">
        <v>37.61</v>
      </c>
      <c r="D334" s="154">
        <v>37.61</v>
      </c>
      <c r="E334" s="154">
        <v>37.61</v>
      </c>
      <c r="F334" s="154"/>
      <c r="G334" s="154"/>
    </row>
    <row r="335" spans="1:7">
      <c r="A335" s="149" t="s">
        <v>1072</v>
      </c>
      <c r="B335" s="150" t="s">
        <v>1073</v>
      </c>
      <c r="C335" s="151">
        <v>1561.81</v>
      </c>
      <c r="D335" s="151">
        <v>1505.26</v>
      </c>
      <c r="E335" s="151">
        <v>1505.26</v>
      </c>
      <c r="F335" s="151">
        <v>56.55</v>
      </c>
      <c r="G335" s="151">
        <v>56.55</v>
      </c>
    </row>
    <row r="336" spans="1:7">
      <c r="A336" s="152" t="s">
        <v>1055</v>
      </c>
      <c r="B336" s="153" t="s">
        <v>1056</v>
      </c>
      <c r="C336" s="154">
        <v>1202.83</v>
      </c>
      <c r="D336" s="154">
        <v>1146.28</v>
      </c>
      <c r="E336" s="154">
        <v>1146.28</v>
      </c>
      <c r="F336" s="154">
        <v>56.55</v>
      </c>
      <c r="G336" s="154">
        <v>56.55</v>
      </c>
    </row>
    <row r="337" spans="1:7">
      <c r="A337" s="152" t="s">
        <v>947</v>
      </c>
      <c r="B337" s="153" t="s">
        <v>948</v>
      </c>
      <c r="C337" s="154">
        <v>56.6</v>
      </c>
      <c r="D337" s="154">
        <v>56.6</v>
      </c>
      <c r="E337" s="154">
        <v>56.6</v>
      </c>
      <c r="F337" s="154"/>
      <c r="G337" s="154"/>
    </row>
    <row r="338" spans="1:7">
      <c r="A338" s="152" t="s">
        <v>908</v>
      </c>
      <c r="B338" s="153" t="s">
        <v>909</v>
      </c>
      <c r="C338" s="154">
        <v>104.75</v>
      </c>
      <c r="D338" s="154">
        <v>104.75</v>
      </c>
      <c r="E338" s="154">
        <v>104.75</v>
      </c>
      <c r="F338" s="154"/>
      <c r="G338" s="154"/>
    </row>
    <row r="339" spans="1:7">
      <c r="A339" s="152" t="s">
        <v>949</v>
      </c>
      <c r="B339" s="153" t="s">
        <v>950</v>
      </c>
      <c r="C339" s="154">
        <v>57.61</v>
      </c>
      <c r="D339" s="154">
        <v>57.61</v>
      </c>
      <c r="E339" s="154">
        <v>57.61</v>
      </c>
      <c r="F339" s="154"/>
      <c r="G339" s="154"/>
    </row>
    <row r="340" spans="1:7">
      <c r="A340" s="152" t="s">
        <v>914</v>
      </c>
      <c r="B340" s="153" t="s">
        <v>807</v>
      </c>
      <c r="C340" s="154">
        <v>86.48</v>
      </c>
      <c r="D340" s="154">
        <v>86.48</v>
      </c>
      <c r="E340" s="154">
        <v>86.48</v>
      </c>
      <c r="F340" s="154"/>
      <c r="G340" s="154"/>
    </row>
    <row r="341" spans="1:7">
      <c r="A341" s="152" t="s">
        <v>915</v>
      </c>
      <c r="B341" s="153" t="s">
        <v>916</v>
      </c>
      <c r="C341" s="154">
        <v>53.54</v>
      </c>
      <c r="D341" s="154">
        <v>53.54</v>
      </c>
      <c r="E341" s="154">
        <v>53.54</v>
      </c>
      <c r="F341" s="154"/>
      <c r="G341" s="154"/>
    </row>
    <row r="342" spans="1:7">
      <c r="A342" s="149" t="s">
        <v>1074</v>
      </c>
      <c r="B342" s="150" t="s">
        <v>1075</v>
      </c>
      <c r="C342" s="151">
        <v>1588.25</v>
      </c>
      <c r="D342" s="151">
        <v>1535.44</v>
      </c>
      <c r="E342" s="151">
        <v>1535.44</v>
      </c>
      <c r="F342" s="151">
        <v>52.81</v>
      </c>
      <c r="G342" s="151">
        <v>52.81</v>
      </c>
    </row>
    <row r="343" spans="1:7">
      <c r="A343" s="152" t="s">
        <v>1055</v>
      </c>
      <c r="B343" s="153" t="s">
        <v>1056</v>
      </c>
      <c r="C343" s="154">
        <v>1213.13</v>
      </c>
      <c r="D343" s="154">
        <v>1160.32</v>
      </c>
      <c r="E343" s="154">
        <v>1160.32</v>
      </c>
      <c r="F343" s="154">
        <v>52.81</v>
      </c>
      <c r="G343" s="154">
        <v>52.81</v>
      </c>
    </row>
    <row r="344" spans="1:7">
      <c r="A344" s="152" t="s">
        <v>947</v>
      </c>
      <c r="B344" s="153" t="s">
        <v>948</v>
      </c>
      <c r="C344" s="154">
        <v>60.27</v>
      </c>
      <c r="D344" s="154">
        <v>60.27</v>
      </c>
      <c r="E344" s="154">
        <v>60.27</v>
      </c>
      <c r="F344" s="154"/>
      <c r="G344" s="154"/>
    </row>
    <row r="345" spans="1:7">
      <c r="A345" s="152" t="s">
        <v>908</v>
      </c>
      <c r="B345" s="153" t="s">
        <v>909</v>
      </c>
      <c r="C345" s="154">
        <v>107.38</v>
      </c>
      <c r="D345" s="154">
        <v>107.38</v>
      </c>
      <c r="E345" s="154">
        <v>107.38</v>
      </c>
      <c r="F345" s="154"/>
      <c r="G345" s="154"/>
    </row>
    <row r="346" spans="1:7">
      <c r="A346" s="152" t="s">
        <v>949</v>
      </c>
      <c r="B346" s="153" t="s">
        <v>950</v>
      </c>
      <c r="C346" s="154">
        <v>59.06</v>
      </c>
      <c r="D346" s="154">
        <v>59.06</v>
      </c>
      <c r="E346" s="154">
        <v>59.06</v>
      </c>
      <c r="F346" s="154"/>
      <c r="G346" s="154"/>
    </row>
    <row r="347" spans="1:7">
      <c r="A347" s="152" t="s">
        <v>914</v>
      </c>
      <c r="B347" s="153" t="s">
        <v>807</v>
      </c>
      <c r="C347" s="154">
        <v>87.66</v>
      </c>
      <c r="D347" s="154">
        <v>87.66</v>
      </c>
      <c r="E347" s="154">
        <v>87.66</v>
      </c>
      <c r="F347" s="154"/>
      <c r="G347" s="154"/>
    </row>
    <row r="348" spans="1:7">
      <c r="A348" s="152" t="s">
        <v>915</v>
      </c>
      <c r="B348" s="153" t="s">
        <v>916</v>
      </c>
      <c r="C348" s="154">
        <v>60.75</v>
      </c>
      <c r="D348" s="154">
        <v>60.75</v>
      </c>
      <c r="E348" s="154">
        <v>60.75</v>
      </c>
      <c r="F348" s="154"/>
      <c r="G348" s="154"/>
    </row>
    <row r="349" spans="1:7">
      <c r="A349" s="149" t="s">
        <v>1076</v>
      </c>
      <c r="B349" s="150" t="s">
        <v>1077</v>
      </c>
      <c r="C349" s="151">
        <v>1576.32</v>
      </c>
      <c r="D349" s="151">
        <v>1521.36</v>
      </c>
      <c r="E349" s="151">
        <v>1521.36</v>
      </c>
      <c r="F349" s="151">
        <v>54.96</v>
      </c>
      <c r="G349" s="151">
        <v>54.96</v>
      </c>
    </row>
    <row r="350" spans="1:7">
      <c r="A350" s="152" t="s">
        <v>1055</v>
      </c>
      <c r="B350" s="153" t="s">
        <v>1056</v>
      </c>
      <c r="C350" s="154">
        <v>1241.36</v>
      </c>
      <c r="D350" s="154">
        <v>1186.4</v>
      </c>
      <c r="E350" s="154">
        <v>1186.4</v>
      </c>
      <c r="F350" s="154">
        <v>54.96</v>
      </c>
      <c r="G350" s="154">
        <v>54.96</v>
      </c>
    </row>
    <row r="351" spans="1:7">
      <c r="A351" s="152" t="s">
        <v>947</v>
      </c>
      <c r="B351" s="153" t="s">
        <v>948</v>
      </c>
      <c r="C351" s="154">
        <v>12.7</v>
      </c>
      <c r="D351" s="154">
        <v>12.7</v>
      </c>
      <c r="E351" s="154">
        <v>12.7</v>
      </c>
      <c r="F351" s="154"/>
      <c r="G351" s="154"/>
    </row>
    <row r="352" spans="1:7">
      <c r="A352" s="152" t="s">
        <v>908</v>
      </c>
      <c r="B352" s="153" t="s">
        <v>909</v>
      </c>
      <c r="C352" s="154">
        <v>109.88</v>
      </c>
      <c r="D352" s="154">
        <v>109.88</v>
      </c>
      <c r="E352" s="154">
        <v>109.88</v>
      </c>
      <c r="F352" s="154"/>
      <c r="G352" s="154"/>
    </row>
    <row r="353" spans="1:7">
      <c r="A353" s="152" t="s">
        <v>949</v>
      </c>
      <c r="B353" s="153" t="s">
        <v>950</v>
      </c>
      <c r="C353" s="154">
        <v>60.43</v>
      </c>
      <c r="D353" s="154">
        <v>60.43</v>
      </c>
      <c r="E353" s="154">
        <v>60.43</v>
      </c>
      <c r="F353" s="154"/>
      <c r="G353" s="154"/>
    </row>
    <row r="354" spans="1:7">
      <c r="A354" s="152" t="s">
        <v>914</v>
      </c>
      <c r="B354" s="153" t="s">
        <v>807</v>
      </c>
      <c r="C354" s="154">
        <v>89.65</v>
      </c>
      <c r="D354" s="154">
        <v>89.65</v>
      </c>
      <c r="E354" s="154">
        <v>89.65</v>
      </c>
      <c r="F354" s="154"/>
      <c r="G354" s="154"/>
    </row>
    <row r="355" spans="1:7">
      <c r="A355" s="152" t="s">
        <v>915</v>
      </c>
      <c r="B355" s="153" t="s">
        <v>916</v>
      </c>
      <c r="C355" s="154">
        <v>62.3</v>
      </c>
      <c r="D355" s="154">
        <v>62.3</v>
      </c>
      <c r="E355" s="154">
        <v>62.3</v>
      </c>
      <c r="F355" s="154"/>
      <c r="G355" s="154"/>
    </row>
    <row r="356" spans="1:7">
      <c r="A356" s="149" t="s">
        <v>1078</v>
      </c>
      <c r="B356" s="150" t="s">
        <v>1079</v>
      </c>
      <c r="C356" s="151">
        <v>1280.52</v>
      </c>
      <c r="D356" s="151">
        <v>1230.08</v>
      </c>
      <c r="E356" s="151">
        <v>1230.08</v>
      </c>
      <c r="F356" s="151">
        <v>50.44</v>
      </c>
      <c r="G356" s="151">
        <v>50.44</v>
      </c>
    </row>
    <row r="357" spans="1:7">
      <c r="A357" s="152" t="s">
        <v>1055</v>
      </c>
      <c r="B357" s="153" t="s">
        <v>1056</v>
      </c>
      <c r="C357" s="154">
        <v>988.64</v>
      </c>
      <c r="D357" s="154">
        <v>938.2</v>
      </c>
      <c r="E357" s="154">
        <v>938.2</v>
      </c>
      <c r="F357" s="154">
        <v>50.44</v>
      </c>
      <c r="G357" s="154">
        <v>50.44</v>
      </c>
    </row>
    <row r="358" spans="1:7">
      <c r="A358" s="152" t="s">
        <v>947</v>
      </c>
      <c r="B358" s="153" t="s">
        <v>948</v>
      </c>
      <c r="C358" s="154">
        <v>42.25</v>
      </c>
      <c r="D358" s="154">
        <v>42.25</v>
      </c>
      <c r="E358" s="154">
        <v>42.25</v>
      </c>
      <c r="F358" s="154"/>
      <c r="G358" s="154"/>
    </row>
    <row r="359" spans="1:7">
      <c r="A359" s="152" t="s">
        <v>908</v>
      </c>
      <c r="B359" s="153" t="s">
        <v>909</v>
      </c>
      <c r="C359" s="154">
        <v>87.05</v>
      </c>
      <c r="D359" s="154">
        <v>87.05</v>
      </c>
      <c r="E359" s="154">
        <v>87.05</v>
      </c>
      <c r="F359" s="154"/>
      <c r="G359" s="154"/>
    </row>
    <row r="360" spans="1:7">
      <c r="A360" s="152" t="s">
        <v>949</v>
      </c>
      <c r="B360" s="153" t="s">
        <v>950</v>
      </c>
      <c r="C360" s="154">
        <v>47.88</v>
      </c>
      <c r="D360" s="154">
        <v>47.88</v>
      </c>
      <c r="E360" s="154">
        <v>47.88</v>
      </c>
      <c r="F360" s="154"/>
      <c r="G360" s="154"/>
    </row>
    <row r="361" spans="1:7">
      <c r="A361" s="152" t="s">
        <v>914</v>
      </c>
      <c r="B361" s="153" t="s">
        <v>807</v>
      </c>
      <c r="C361" s="154">
        <v>70.45</v>
      </c>
      <c r="D361" s="154">
        <v>70.45</v>
      </c>
      <c r="E361" s="154">
        <v>70.45</v>
      </c>
      <c r="F361" s="154"/>
      <c r="G361" s="154"/>
    </row>
    <row r="362" spans="1:7">
      <c r="A362" s="152" t="s">
        <v>915</v>
      </c>
      <c r="B362" s="153" t="s">
        <v>916</v>
      </c>
      <c r="C362" s="154">
        <v>44.25</v>
      </c>
      <c r="D362" s="154">
        <v>44.25</v>
      </c>
      <c r="E362" s="154">
        <v>44.25</v>
      </c>
      <c r="F362" s="154"/>
      <c r="G362" s="154"/>
    </row>
    <row r="363" spans="1:7">
      <c r="A363" s="149" t="s">
        <v>1080</v>
      </c>
      <c r="B363" s="150" t="s">
        <v>1081</v>
      </c>
      <c r="C363" s="151">
        <v>1027.39</v>
      </c>
      <c r="D363" s="151">
        <v>985.43</v>
      </c>
      <c r="E363" s="151">
        <v>985.43</v>
      </c>
      <c r="F363" s="151">
        <v>41.96</v>
      </c>
      <c r="G363" s="151">
        <v>41.96</v>
      </c>
    </row>
    <row r="364" spans="1:7">
      <c r="A364" s="152" t="s">
        <v>1055</v>
      </c>
      <c r="B364" s="153" t="s">
        <v>1056</v>
      </c>
      <c r="C364" s="154">
        <v>741.69</v>
      </c>
      <c r="D364" s="154">
        <v>699.73</v>
      </c>
      <c r="E364" s="154">
        <v>699.73</v>
      </c>
      <c r="F364" s="154">
        <v>41.96</v>
      </c>
      <c r="G364" s="154">
        <v>41.96</v>
      </c>
    </row>
    <row r="365" spans="1:7">
      <c r="A365" s="152" t="s">
        <v>947</v>
      </c>
      <c r="B365" s="153" t="s">
        <v>948</v>
      </c>
      <c r="C365" s="154">
        <v>100.16</v>
      </c>
      <c r="D365" s="154">
        <v>100.16</v>
      </c>
      <c r="E365" s="154">
        <v>100.16</v>
      </c>
      <c r="F365" s="154"/>
      <c r="G365" s="154"/>
    </row>
    <row r="366" spans="1:7">
      <c r="A366" s="152" t="s">
        <v>908</v>
      </c>
      <c r="B366" s="153" t="s">
        <v>909</v>
      </c>
      <c r="C366" s="154">
        <v>63.06</v>
      </c>
      <c r="D366" s="154">
        <v>63.06</v>
      </c>
      <c r="E366" s="154">
        <v>63.06</v>
      </c>
      <c r="F366" s="154"/>
      <c r="G366" s="154"/>
    </row>
    <row r="367" spans="1:7">
      <c r="A367" s="152" t="s">
        <v>949</v>
      </c>
      <c r="B367" s="153" t="s">
        <v>950</v>
      </c>
      <c r="C367" s="154">
        <v>34.69</v>
      </c>
      <c r="D367" s="154">
        <v>34.69</v>
      </c>
      <c r="E367" s="154">
        <v>34.69</v>
      </c>
      <c r="F367" s="154"/>
      <c r="G367" s="154"/>
    </row>
    <row r="368" spans="1:7">
      <c r="A368" s="152" t="s">
        <v>914</v>
      </c>
      <c r="B368" s="153" t="s">
        <v>807</v>
      </c>
      <c r="C368" s="154">
        <v>53.24</v>
      </c>
      <c r="D368" s="154">
        <v>53.24</v>
      </c>
      <c r="E368" s="154">
        <v>53.24</v>
      </c>
      <c r="F368" s="154"/>
      <c r="G368" s="154"/>
    </row>
    <row r="369" spans="1:7">
      <c r="A369" s="152" t="s">
        <v>915</v>
      </c>
      <c r="B369" s="153" t="s">
        <v>916</v>
      </c>
      <c r="C369" s="154">
        <v>34.55</v>
      </c>
      <c r="D369" s="154">
        <v>34.55</v>
      </c>
      <c r="E369" s="154">
        <v>34.55</v>
      </c>
      <c r="F369" s="154"/>
      <c r="G369" s="154"/>
    </row>
    <row r="370" spans="1:7">
      <c r="A370" s="149" t="s">
        <v>1082</v>
      </c>
      <c r="B370" s="150" t="s">
        <v>1083</v>
      </c>
      <c r="C370" s="151">
        <v>779.17</v>
      </c>
      <c r="D370" s="151">
        <v>756.67</v>
      </c>
      <c r="E370" s="151">
        <v>756.67</v>
      </c>
      <c r="F370" s="151">
        <v>22.5</v>
      </c>
      <c r="G370" s="151">
        <v>22.5</v>
      </c>
    </row>
    <row r="371" spans="1:7">
      <c r="A371" s="152" t="s">
        <v>1055</v>
      </c>
      <c r="B371" s="153" t="s">
        <v>1056</v>
      </c>
      <c r="C371" s="154">
        <v>590.91</v>
      </c>
      <c r="D371" s="154">
        <v>568.41</v>
      </c>
      <c r="E371" s="154">
        <v>568.41</v>
      </c>
      <c r="F371" s="154">
        <v>22.5</v>
      </c>
      <c r="G371" s="154">
        <v>22.5</v>
      </c>
    </row>
    <row r="372" spans="1:7">
      <c r="A372" s="152" t="s">
        <v>947</v>
      </c>
      <c r="B372" s="153" t="s">
        <v>948</v>
      </c>
      <c r="C372" s="154">
        <v>52.6</v>
      </c>
      <c r="D372" s="154">
        <v>52.6</v>
      </c>
      <c r="E372" s="154">
        <v>52.6</v>
      </c>
      <c r="F372" s="154"/>
      <c r="G372" s="154"/>
    </row>
    <row r="373" spans="1:7">
      <c r="A373" s="152" t="s">
        <v>908</v>
      </c>
      <c r="B373" s="153" t="s">
        <v>909</v>
      </c>
      <c r="C373" s="154">
        <v>47.13</v>
      </c>
      <c r="D373" s="154">
        <v>47.13</v>
      </c>
      <c r="E373" s="154">
        <v>47.13</v>
      </c>
      <c r="F373" s="154"/>
      <c r="G373" s="154"/>
    </row>
    <row r="374" spans="1:7">
      <c r="A374" s="152" t="s">
        <v>949</v>
      </c>
      <c r="B374" s="153" t="s">
        <v>950</v>
      </c>
      <c r="C374" s="154">
        <v>25.92</v>
      </c>
      <c r="D374" s="154">
        <v>25.92</v>
      </c>
      <c r="E374" s="154">
        <v>25.92</v>
      </c>
      <c r="F374" s="154"/>
      <c r="G374" s="154"/>
    </row>
    <row r="375" spans="1:7">
      <c r="A375" s="152" t="s">
        <v>914</v>
      </c>
      <c r="B375" s="153" t="s">
        <v>807</v>
      </c>
      <c r="C375" s="154">
        <v>38.86</v>
      </c>
      <c r="D375" s="154">
        <v>38.86</v>
      </c>
      <c r="E375" s="154">
        <v>38.86</v>
      </c>
      <c r="F375" s="154"/>
      <c r="G375" s="154"/>
    </row>
    <row r="376" spans="1:7">
      <c r="A376" s="152" t="s">
        <v>915</v>
      </c>
      <c r="B376" s="153" t="s">
        <v>916</v>
      </c>
      <c r="C376" s="154">
        <v>23.75</v>
      </c>
      <c r="D376" s="154">
        <v>23.75</v>
      </c>
      <c r="E376" s="154">
        <v>23.75</v>
      </c>
      <c r="F376" s="154"/>
      <c r="G376" s="154"/>
    </row>
    <row r="377" spans="1:7">
      <c r="A377" s="149" t="s">
        <v>1084</v>
      </c>
      <c r="B377" s="150" t="s">
        <v>1085</v>
      </c>
      <c r="C377" s="151">
        <v>537.23</v>
      </c>
      <c r="D377" s="151">
        <v>507.59</v>
      </c>
      <c r="E377" s="151">
        <v>507.59</v>
      </c>
      <c r="F377" s="151">
        <v>29.64</v>
      </c>
      <c r="G377" s="151">
        <v>29.64</v>
      </c>
    </row>
    <row r="378" spans="1:7">
      <c r="A378" s="152" t="s">
        <v>1055</v>
      </c>
      <c r="B378" s="153" t="s">
        <v>1056</v>
      </c>
      <c r="C378" s="154">
        <v>407.39</v>
      </c>
      <c r="D378" s="154">
        <v>377.75</v>
      </c>
      <c r="E378" s="154">
        <v>377.75</v>
      </c>
      <c r="F378" s="154">
        <v>29.64</v>
      </c>
      <c r="G378" s="154">
        <v>29.64</v>
      </c>
    </row>
    <row r="379" spans="1:7">
      <c r="A379" s="152" t="s">
        <v>947</v>
      </c>
      <c r="B379" s="153" t="s">
        <v>948</v>
      </c>
      <c r="C379" s="154">
        <v>35.65</v>
      </c>
      <c r="D379" s="154">
        <v>35.65</v>
      </c>
      <c r="E379" s="154">
        <v>35.65</v>
      </c>
      <c r="F379" s="154"/>
      <c r="G379" s="154"/>
    </row>
    <row r="380" spans="1:7">
      <c r="A380" s="152" t="s">
        <v>908</v>
      </c>
      <c r="B380" s="153" t="s">
        <v>909</v>
      </c>
      <c r="C380" s="154">
        <v>31.73</v>
      </c>
      <c r="D380" s="154">
        <v>31.73</v>
      </c>
      <c r="E380" s="154">
        <v>31.73</v>
      </c>
      <c r="F380" s="154"/>
      <c r="G380" s="154"/>
    </row>
    <row r="381" spans="1:7">
      <c r="A381" s="152" t="s">
        <v>949</v>
      </c>
      <c r="B381" s="153" t="s">
        <v>950</v>
      </c>
      <c r="C381" s="154">
        <v>17.45</v>
      </c>
      <c r="D381" s="154">
        <v>17.45</v>
      </c>
      <c r="E381" s="154">
        <v>17.45</v>
      </c>
      <c r="F381" s="154"/>
      <c r="G381" s="154"/>
    </row>
    <row r="382" spans="1:7">
      <c r="A382" s="152" t="s">
        <v>914</v>
      </c>
      <c r="B382" s="153" t="s">
        <v>807</v>
      </c>
      <c r="C382" s="154">
        <v>27.18</v>
      </c>
      <c r="D382" s="154">
        <v>27.18</v>
      </c>
      <c r="E382" s="154">
        <v>27.18</v>
      </c>
      <c r="F382" s="154"/>
      <c r="G382" s="154"/>
    </row>
    <row r="383" spans="1:7">
      <c r="A383" s="152" t="s">
        <v>915</v>
      </c>
      <c r="B383" s="153" t="s">
        <v>916</v>
      </c>
      <c r="C383" s="154">
        <v>17.83</v>
      </c>
      <c r="D383" s="154">
        <v>17.83</v>
      </c>
      <c r="E383" s="154">
        <v>17.83</v>
      </c>
      <c r="F383" s="154"/>
      <c r="G383" s="154"/>
    </row>
    <row r="384" spans="1:7">
      <c r="A384" s="149" t="s">
        <v>1086</v>
      </c>
      <c r="B384" s="150" t="s">
        <v>1087</v>
      </c>
      <c r="C384" s="151">
        <v>695.03</v>
      </c>
      <c r="D384" s="151">
        <v>679.78</v>
      </c>
      <c r="E384" s="151">
        <v>679.78</v>
      </c>
      <c r="F384" s="151">
        <v>15.25</v>
      </c>
      <c r="G384" s="151">
        <v>15.25</v>
      </c>
    </row>
    <row r="385" spans="1:7">
      <c r="A385" s="152" t="s">
        <v>1055</v>
      </c>
      <c r="B385" s="153" t="s">
        <v>1056</v>
      </c>
      <c r="C385" s="154">
        <v>483.59</v>
      </c>
      <c r="D385" s="154">
        <v>468.34</v>
      </c>
      <c r="E385" s="154">
        <v>468.34</v>
      </c>
      <c r="F385" s="154">
        <v>15.25</v>
      </c>
      <c r="G385" s="154">
        <v>15.25</v>
      </c>
    </row>
    <row r="386" spans="1:7">
      <c r="A386" s="152" t="s">
        <v>947</v>
      </c>
      <c r="B386" s="153" t="s">
        <v>948</v>
      </c>
      <c r="C386" s="154">
        <v>93.36</v>
      </c>
      <c r="D386" s="154">
        <v>93.36</v>
      </c>
      <c r="E386" s="154">
        <v>93.36</v>
      </c>
      <c r="F386" s="154"/>
      <c r="G386" s="154"/>
    </row>
    <row r="387" spans="1:7">
      <c r="A387" s="152" t="s">
        <v>908</v>
      </c>
      <c r="B387" s="153" t="s">
        <v>909</v>
      </c>
      <c r="C387" s="154">
        <v>39.49</v>
      </c>
      <c r="D387" s="154">
        <v>39.49</v>
      </c>
      <c r="E387" s="154">
        <v>39.49</v>
      </c>
      <c r="F387" s="154"/>
      <c r="G387" s="154"/>
    </row>
    <row r="388" spans="1:7">
      <c r="A388" s="152" t="s">
        <v>949</v>
      </c>
      <c r="B388" s="153" t="s">
        <v>950</v>
      </c>
      <c r="C388" s="154">
        <v>21.72</v>
      </c>
      <c r="D388" s="154">
        <v>21.72</v>
      </c>
      <c r="E388" s="154">
        <v>21.72</v>
      </c>
      <c r="F388" s="154"/>
      <c r="G388" s="154"/>
    </row>
    <row r="389" spans="1:7">
      <c r="A389" s="152" t="s">
        <v>914</v>
      </c>
      <c r="B389" s="153" t="s">
        <v>807</v>
      </c>
      <c r="C389" s="154">
        <v>32.68</v>
      </c>
      <c r="D389" s="154">
        <v>32.68</v>
      </c>
      <c r="E389" s="154">
        <v>32.68</v>
      </c>
      <c r="F389" s="154"/>
      <c r="G389" s="154"/>
    </row>
    <row r="390" spans="1:7">
      <c r="A390" s="152" t="s">
        <v>915</v>
      </c>
      <c r="B390" s="153" t="s">
        <v>916</v>
      </c>
      <c r="C390" s="154">
        <v>24.19</v>
      </c>
      <c r="D390" s="154">
        <v>24.19</v>
      </c>
      <c r="E390" s="154">
        <v>24.19</v>
      </c>
      <c r="F390" s="154"/>
      <c r="G390" s="154"/>
    </row>
    <row r="391" spans="1:7">
      <c r="A391" s="149" t="s">
        <v>1088</v>
      </c>
      <c r="B391" s="150" t="s">
        <v>1089</v>
      </c>
      <c r="C391" s="151">
        <v>377.94</v>
      </c>
      <c r="D391" s="151">
        <v>369.68</v>
      </c>
      <c r="E391" s="151">
        <v>369.68</v>
      </c>
      <c r="F391" s="151">
        <v>8.26</v>
      </c>
      <c r="G391" s="151">
        <v>8.26</v>
      </c>
    </row>
    <row r="392" spans="1:7">
      <c r="A392" s="152" t="s">
        <v>1055</v>
      </c>
      <c r="B392" s="153" t="s">
        <v>1056</v>
      </c>
      <c r="C392" s="154">
        <v>252.25</v>
      </c>
      <c r="D392" s="154">
        <v>243.99</v>
      </c>
      <c r="E392" s="154">
        <v>243.99</v>
      </c>
      <c r="F392" s="154">
        <v>8.26</v>
      </c>
      <c r="G392" s="154">
        <v>8.26</v>
      </c>
    </row>
    <row r="393" spans="1:7">
      <c r="A393" s="152" t="s">
        <v>947</v>
      </c>
      <c r="B393" s="153" t="s">
        <v>948</v>
      </c>
      <c r="C393" s="154">
        <v>66.9</v>
      </c>
      <c r="D393" s="154">
        <v>66.9</v>
      </c>
      <c r="E393" s="154">
        <v>66.9</v>
      </c>
      <c r="F393" s="154"/>
      <c r="G393" s="154"/>
    </row>
    <row r="394" spans="1:7">
      <c r="A394" s="152" t="s">
        <v>908</v>
      </c>
      <c r="B394" s="153" t="s">
        <v>909</v>
      </c>
      <c r="C394" s="154">
        <v>19.51</v>
      </c>
      <c r="D394" s="154">
        <v>19.51</v>
      </c>
      <c r="E394" s="154">
        <v>19.51</v>
      </c>
      <c r="F394" s="154"/>
      <c r="G394" s="154"/>
    </row>
    <row r="395" spans="1:7">
      <c r="A395" s="152" t="s">
        <v>949</v>
      </c>
      <c r="B395" s="153" t="s">
        <v>950</v>
      </c>
      <c r="C395" s="154">
        <v>10.73</v>
      </c>
      <c r="D395" s="154">
        <v>10.73</v>
      </c>
      <c r="E395" s="154">
        <v>10.73</v>
      </c>
      <c r="F395" s="154"/>
      <c r="G395" s="154"/>
    </row>
    <row r="396" spans="1:7">
      <c r="A396" s="152" t="s">
        <v>914</v>
      </c>
      <c r="B396" s="153" t="s">
        <v>807</v>
      </c>
      <c r="C396" s="154">
        <v>18.53</v>
      </c>
      <c r="D396" s="154">
        <v>18.53</v>
      </c>
      <c r="E396" s="154">
        <v>18.53</v>
      </c>
      <c r="F396" s="154"/>
      <c r="G396" s="154"/>
    </row>
    <row r="397" spans="1:7">
      <c r="A397" s="152" t="s">
        <v>915</v>
      </c>
      <c r="B397" s="153" t="s">
        <v>916</v>
      </c>
      <c r="C397" s="154">
        <v>10.02</v>
      </c>
      <c r="D397" s="154">
        <v>10.02</v>
      </c>
      <c r="E397" s="154">
        <v>10.02</v>
      </c>
      <c r="F397" s="154"/>
      <c r="G397" s="154"/>
    </row>
    <row r="398" spans="1:7">
      <c r="A398" s="149" t="s">
        <v>1090</v>
      </c>
      <c r="B398" s="150" t="s">
        <v>1091</v>
      </c>
      <c r="C398" s="151">
        <v>704.93</v>
      </c>
      <c r="D398" s="151">
        <v>684.93</v>
      </c>
      <c r="E398" s="151">
        <v>684.93</v>
      </c>
      <c r="F398" s="151">
        <v>20</v>
      </c>
      <c r="G398" s="151">
        <v>20</v>
      </c>
    </row>
    <row r="399" spans="1:7">
      <c r="A399" s="152" t="s">
        <v>1055</v>
      </c>
      <c r="B399" s="153" t="s">
        <v>1056</v>
      </c>
      <c r="C399" s="154">
        <v>524.04</v>
      </c>
      <c r="D399" s="154">
        <v>504.04</v>
      </c>
      <c r="E399" s="154">
        <v>504.04</v>
      </c>
      <c r="F399" s="154">
        <v>20</v>
      </c>
      <c r="G399" s="154">
        <v>20</v>
      </c>
    </row>
    <row r="400" spans="1:7">
      <c r="A400" s="152" t="s">
        <v>947</v>
      </c>
      <c r="B400" s="153" t="s">
        <v>948</v>
      </c>
      <c r="C400" s="154">
        <v>57.67</v>
      </c>
      <c r="D400" s="154">
        <v>57.67</v>
      </c>
      <c r="E400" s="154">
        <v>57.67</v>
      </c>
      <c r="F400" s="154"/>
      <c r="G400" s="154"/>
    </row>
    <row r="401" spans="1:7">
      <c r="A401" s="152" t="s">
        <v>908</v>
      </c>
      <c r="B401" s="153" t="s">
        <v>909</v>
      </c>
      <c r="C401" s="154">
        <v>41.62</v>
      </c>
      <c r="D401" s="154">
        <v>41.62</v>
      </c>
      <c r="E401" s="154">
        <v>41.62</v>
      </c>
      <c r="F401" s="154"/>
      <c r="G401" s="154"/>
    </row>
    <row r="402" spans="1:7">
      <c r="A402" s="152" t="s">
        <v>949</v>
      </c>
      <c r="B402" s="153" t="s">
        <v>950</v>
      </c>
      <c r="C402" s="154">
        <v>22.89</v>
      </c>
      <c r="D402" s="154">
        <v>22.89</v>
      </c>
      <c r="E402" s="154">
        <v>22.89</v>
      </c>
      <c r="F402" s="154"/>
      <c r="G402" s="154"/>
    </row>
    <row r="403" spans="1:7">
      <c r="A403" s="152" t="s">
        <v>914</v>
      </c>
      <c r="B403" s="153" t="s">
        <v>807</v>
      </c>
      <c r="C403" s="154">
        <v>36.12</v>
      </c>
      <c r="D403" s="154">
        <v>36.12</v>
      </c>
      <c r="E403" s="154">
        <v>36.12</v>
      </c>
      <c r="F403" s="154"/>
      <c r="G403" s="154"/>
    </row>
    <row r="404" spans="1:7">
      <c r="A404" s="152" t="s">
        <v>915</v>
      </c>
      <c r="B404" s="153" t="s">
        <v>916</v>
      </c>
      <c r="C404" s="154">
        <v>22.59</v>
      </c>
      <c r="D404" s="154">
        <v>22.59</v>
      </c>
      <c r="E404" s="154">
        <v>22.59</v>
      </c>
      <c r="F404" s="154"/>
      <c r="G404" s="154"/>
    </row>
    <row r="405" spans="1:7">
      <c r="A405" s="149" t="s">
        <v>1092</v>
      </c>
      <c r="B405" s="150" t="s">
        <v>1093</v>
      </c>
      <c r="C405" s="151">
        <v>582.4</v>
      </c>
      <c r="D405" s="151">
        <v>558.99</v>
      </c>
      <c r="E405" s="151">
        <v>558.99</v>
      </c>
      <c r="F405" s="151">
        <v>23.41</v>
      </c>
      <c r="G405" s="151">
        <v>23.41</v>
      </c>
    </row>
    <row r="406" spans="1:7">
      <c r="A406" s="152" t="s">
        <v>1055</v>
      </c>
      <c r="B406" s="153" t="s">
        <v>1056</v>
      </c>
      <c r="C406" s="154">
        <v>444.4</v>
      </c>
      <c r="D406" s="154">
        <v>420.99</v>
      </c>
      <c r="E406" s="154">
        <v>420.99</v>
      </c>
      <c r="F406" s="154">
        <v>23.41</v>
      </c>
      <c r="G406" s="154">
        <v>23.41</v>
      </c>
    </row>
    <row r="407" spans="1:7">
      <c r="A407" s="152" t="s">
        <v>947</v>
      </c>
      <c r="B407" s="153" t="s">
        <v>948</v>
      </c>
      <c r="C407" s="154">
        <v>39.93</v>
      </c>
      <c r="D407" s="154">
        <v>39.93</v>
      </c>
      <c r="E407" s="154">
        <v>39.93</v>
      </c>
      <c r="F407" s="154"/>
      <c r="G407" s="154"/>
    </row>
    <row r="408" spans="1:7">
      <c r="A408" s="152" t="s">
        <v>908</v>
      </c>
      <c r="B408" s="153" t="s">
        <v>909</v>
      </c>
      <c r="C408" s="154">
        <v>34.18</v>
      </c>
      <c r="D408" s="154">
        <v>34.18</v>
      </c>
      <c r="E408" s="154">
        <v>34.18</v>
      </c>
      <c r="F408" s="154"/>
      <c r="G408" s="154"/>
    </row>
    <row r="409" spans="1:7">
      <c r="A409" s="152" t="s">
        <v>949</v>
      </c>
      <c r="B409" s="153" t="s">
        <v>950</v>
      </c>
      <c r="C409" s="154">
        <v>18.8</v>
      </c>
      <c r="D409" s="154">
        <v>18.8</v>
      </c>
      <c r="E409" s="154">
        <v>18.8</v>
      </c>
      <c r="F409" s="154"/>
      <c r="G409" s="154"/>
    </row>
    <row r="410" spans="1:7">
      <c r="A410" s="152" t="s">
        <v>914</v>
      </c>
      <c r="B410" s="153" t="s">
        <v>807</v>
      </c>
      <c r="C410" s="154">
        <v>27.66</v>
      </c>
      <c r="D410" s="154">
        <v>27.66</v>
      </c>
      <c r="E410" s="154">
        <v>27.66</v>
      </c>
      <c r="F410" s="154"/>
      <c r="G410" s="154"/>
    </row>
    <row r="411" spans="1:7">
      <c r="A411" s="152" t="s">
        <v>915</v>
      </c>
      <c r="B411" s="153" t="s">
        <v>916</v>
      </c>
      <c r="C411" s="154">
        <v>17.43</v>
      </c>
      <c r="D411" s="154">
        <v>17.43</v>
      </c>
      <c r="E411" s="154">
        <v>17.43</v>
      </c>
      <c r="F411" s="154"/>
      <c r="G411" s="154"/>
    </row>
    <row r="412" spans="1:7">
      <c r="A412" s="149" t="s">
        <v>1094</v>
      </c>
      <c r="B412" s="150" t="s">
        <v>1095</v>
      </c>
      <c r="C412" s="151">
        <v>1320.52</v>
      </c>
      <c r="D412" s="151">
        <v>1244.89</v>
      </c>
      <c r="E412" s="151">
        <v>1244.89</v>
      </c>
      <c r="F412" s="151">
        <v>75.63</v>
      </c>
      <c r="G412" s="151">
        <v>75.63</v>
      </c>
    </row>
    <row r="413" spans="1:7">
      <c r="A413" s="152" t="s">
        <v>1055</v>
      </c>
      <c r="B413" s="153" t="s">
        <v>1056</v>
      </c>
      <c r="C413" s="154">
        <v>1062.39</v>
      </c>
      <c r="D413" s="154">
        <v>986.76</v>
      </c>
      <c r="E413" s="154">
        <v>986.76</v>
      </c>
      <c r="F413" s="154">
        <v>75.63</v>
      </c>
      <c r="G413" s="154">
        <v>75.63</v>
      </c>
    </row>
    <row r="414" spans="1:7">
      <c r="A414" s="152" t="s">
        <v>947</v>
      </c>
      <c r="B414" s="153" t="s">
        <v>948</v>
      </c>
      <c r="C414" s="154">
        <v>28.23</v>
      </c>
      <c r="D414" s="154">
        <v>28.23</v>
      </c>
      <c r="E414" s="154">
        <v>28.23</v>
      </c>
      <c r="F414" s="154"/>
      <c r="G414" s="154"/>
    </row>
    <row r="415" spans="1:7">
      <c r="A415" s="152" t="s">
        <v>908</v>
      </c>
      <c r="B415" s="153" t="s">
        <v>909</v>
      </c>
      <c r="C415" s="154">
        <v>77.68</v>
      </c>
      <c r="D415" s="154">
        <v>77.68</v>
      </c>
      <c r="E415" s="154">
        <v>77.68</v>
      </c>
      <c r="F415" s="154"/>
      <c r="G415" s="154"/>
    </row>
    <row r="416" spans="1:7">
      <c r="A416" s="152" t="s">
        <v>949</v>
      </c>
      <c r="B416" s="153" t="s">
        <v>950</v>
      </c>
      <c r="C416" s="154">
        <v>42.72</v>
      </c>
      <c r="D416" s="154">
        <v>42.72</v>
      </c>
      <c r="E416" s="154">
        <v>42.72</v>
      </c>
      <c r="F416" s="154"/>
      <c r="G416" s="154"/>
    </row>
    <row r="417" spans="1:7">
      <c r="A417" s="152" t="s">
        <v>914</v>
      </c>
      <c r="B417" s="153" t="s">
        <v>807</v>
      </c>
      <c r="C417" s="154">
        <v>65.96</v>
      </c>
      <c r="D417" s="154">
        <v>65.96</v>
      </c>
      <c r="E417" s="154">
        <v>65.96</v>
      </c>
      <c r="F417" s="154"/>
      <c r="G417" s="154"/>
    </row>
    <row r="418" spans="1:7">
      <c r="A418" s="152" t="s">
        <v>915</v>
      </c>
      <c r="B418" s="153" t="s">
        <v>916</v>
      </c>
      <c r="C418" s="154">
        <v>43.54</v>
      </c>
      <c r="D418" s="154">
        <v>43.54</v>
      </c>
      <c r="E418" s="154">
        <v>43.54</v>
      </c>
      <c r="F418" s="154"/>
      <c r="G418" s="154"/>
    </row>
    <row r="419" spans="1:7">
      <c r="A419" s="149" t="s">
        <v>1096</v>
      </c>
      <c r="B419" s="150" t="s">
        <v>1097</v>
      </c>
      <c r="C419" s="151">
        <v>348.08</v>
      </c>
      <c r="D419" s="151">
        <v>331.62</v>
      </c>
      <c r="E419" s="151">
        <v>331.62</v>
      </c>
      <c r="F419" s="151">
        <v>16.46</v>
      </c>
      <c r="G419" s="151">
        <v>16.46</v>
      </c>
    </row>
    <row r="420" spans="1:7">
      <c r="A420" s="152" t="s">
        <v>1055</v>
      </c>
      <c r="B420" s="153" t="s">
        <v>1056</v>
      </c>
      <c r="C420" s="154">
        <v>247.67</v>
      </c>
      <c r="D420" s="154">
        <v>231.21</v>
      </c>
      <c r="E420" s="154">
        <v>231.21</v>
      </c>
      <c r="F420" s="154">
        <v>16.46</v>
      </c>
      <c r="G420" s="154">
        <v>16.46</v>
      </c>
    </row>
    <row r="421" spans="1:7">
      <c r="A421" s="152" t="s">
        <v>947</v>
      </c>
      <c r="B421" s="153" t="s">
        <v>948</v>
      </c>
      <c r="C421" s="154">
        <v>41.07</v>
      </c>
      <c r="D421" s="154">
        <v>41.07</v>
      </c>
      <c r="E421" s="154">
        <v>41.07</v>
      </c>
      <c r="F421" s="154"/>
      <c r="G421" s="154"/>
    </row>
    <row r="422" spans="1:7">
      <c r="A422" s="152" t="s">
        <v>908</v>
      </c>
      <c r="B422" s="153" t="s">
        <v>909</v>
      </c>
      <c r="C422" s="154">
        <v>19.21</v>
      </c>
      <c r="D422" s="154">
        <v>19.21</v>
      </c>
      <c r="E422" s="154">
        <v>19.21</v>
      </c>
      <c r="F422" s="154"/>
      <c r="G422" s="154"/>
    </row>
    <row r="423" spans="1:7">
      <c r="A423" s="152" t="s">
        <v>949</v>
      </c>
      <c r="B423" s="153" t="s">
        <v>950</v>
      </c>
      <c r="C423" s="154">
        <v>10.56</v>
      </c>
      <c r="D423" s="154">
        <v>10.56</v>
      </c>
      <c r="E423" s="154">
        <v>10.56</v>
      </c>
      <c r="F423" s="154"/>
      <c r="G423" s="154"/>
    </row>
    <row r="424" spans="1:7">
      <c r="A424" s="152" t="s">
        <v>914</v>
      </c>
      <c r="B424" s="153" t="s">
        <v>807</v>
      </c>
      <c r="C424" s="154">
        <v>18.58</v>
      </c>
      <c r="D424" s="154">
        <v>18.58</v>
      </c>
      <c r="E424" s="154">
        <v>18.58</v>
      </c>
      <c r="F424" s="154"/>
      <c r="G424" s="154"/>
    </row>
    <row r="425" spans="1:7">
      <c r="A425" s="152" t="s">
        <v>915</v>
      </c>
      <c r="B425" s="153" t="s">
        <v>916</v>
      </c>
      <c r="C425" s="154">
        <v>10.99</v>
      </c>
      <c r="D425" s="154">
        <v>10.99</v>
      </c>
      <c r="E425" s="154">
        <v>10.99</v>
      </c>
      <c r="F425" s="154"/>
      <c r="G425" s="154"/>
    </row>
    <row r="426" spans="1:7">
      <c r="A426" s="149" t="s">
        <v>1098</v>
      </c>
      <c r="B426" s="150" t="s">
        <v>1099</v>
      </c>
      <c r="C426" s="151">
        <v>810.83</v>
      </c>
      <c r="D426" s="151">
        <v>778.59</v>
      </c>
      <c r="E426" s="151">
        <v>778.59</v>
      </c>
      <c r="F426" s="151">
        <v>32.24</v>
      </c>
      <c r="G426" s="151">
        <v>32.24</v>
      </c>
    </row>
    <row r="427" spans="1:7">
      <c r="A427" s="152" t="s">
        <v>1055</v>
      </c>
      <c r="B427" s="153" t="s">
        <v>1056</v>
      </c>
      <c r="C427" s="154">
        <v>592.96</v>
      </c>
      <c r="D427" s="154">
        <v>560.72</v>
      </c>
      <c r="E427" s="154">
        <v>560.72</v>
      </c>
      <c r="F427" s="154">
        <v>32.24</v>
      </c>
      <c r="G427" s="154">
        <v>32.24</v>
      </c>
    </row>
    <row r="428" spans="1:7">
      <c r="A428" s="152" t="s">
        <v>947</v>
      </c>
      <c r="B428" s="153" t="s">
        <v>948</v>
      </c>
      <c r="C428" s="154">
        <v>86.36</v>
      </c>
      <c r="D428" s="154">
        <v>86.36</v>
      </c>
      <c r="E428" s="154">
        <v>86.36</v>
      </c>
      <c r="F428" s="154"/>
      <c r="G428" s="154"/>
    </row>
    <row r="429" spans="1:7">
      <c r="A429" s="152" t="s">
        <v>908</v>
      </c>
      <c r="B429" s="153" t="s">
        <v>909</v>
      </c>
      <c r="C429" s="154">
        <v>46.22</v>
      </c>
      <c r="D429" s="154">
        <v>46.22</v>
      </c>
      <c r="E429" s="154">
        <v>46.22</v>
      </c>
      <c r="F429" s="154"/>
      <c r="G429" s="154"/>
    </row>
    <row r="430" spans="1:7">
      <c r="A430" s="152" t="s">
        <v>949</v>
      </c>
      <c r="B430" s="153" t="s">
        <v>950</v>
      </c>
      <c r="C430" s="154">
        <v>25.42</v>
      </c>
      <c r="D430" s="154">
        <v>25.42</v>
      </c>
      <c r="E430" s="154">
        <v>25.42</v>
      </c>
      <c r="F430" s="154"/>
      <c r="G430" s="154"/>
    </row>
    <row r="431" spans="1:7">
      <c r="A431" s="152" t="s">
        <v>914</v>
      </c>
      <c r="B431" s="153" t="s">
        <v>807</v>
      </c>
      <c r="C431" s="154">
        <v>38.84</v>
      </c>
      <c r="D431" s="154">
        <v>38.84</v>
      </c>
      <c r="E431" s="154">
        <v>38.84</v>
      </c>
      <c r="F431" s="154"/>
      <c r="G431" s="154"/>
    </row>
    <row r="432" spans="1:7">
      <c r="A432" s="152" t="s">
        <v>915</v>
      </c>
      <c r="B432" s="153" t="s">
        <v>916</v>
      </c>
      <c r="C432" s="154">
        <v>21.03</v>
      </c>
      <c r="D432" s="154">
        <v>21.03</v>
      </c>
      <c r="E432" s="154">
        <v>21.03</v>
      </c>
      <c r="F432" s="154"/>
      <c r="G432" s="154"/>
    </row>
    <row r="433" spans="1:7">
      <c r="A433" s="149" t="s">
        <v>1100</v>
      </c>
      <c r="B433" s="150" t="s">
        <v>1101</v>
      </c>
      <c r="C433" s="151">
        <v>616.9468</v>
      </c>
      <c r="D433" s="151">
        <v>597.3868</v>
      </c>
      <c r="E433" s="151">
        <v>597.3868</v>
      </c>
      <c r="F433" s="151">
        <v>19.56</v>
      </c>
      <c r="G433" s="151">
        <v>19.56</v>
      </c>
    </row>
    <row r="434" spans="1:7">
      <c r="A434" s="152" t="s">
        <v>1055</v>
      </c>
      <c r="B434" s="153" t="s">
        <v>1056</v>
      </c>
      <c r="C434" s="154">
        <v>459.1288</v>
      </c>
      <c r="D434" s="154">
        <v>439.5688</v>
      </c>
      <c r="E434" s="154">
        <v>439.5688</v>
      </c>
      <c r="F434" s="154">
        <v>19.56</v>
      </c>
      <c r="G434" s="154">
        <v>19.56</v>
      </c>
    </row>
    <row r="435" spans="1:7">
      <c r="A435" s="152" t="s">
        <v>947</v>
      </c>
      <c r="B435" s="153" t="s">
        <v>948</v>
      </c>
      <c r="C435" s="154">
        <v>51.57</v>
      </c>
      <c r="D435" s="154">
        <v>51.57</v>
      </c>
      <c r="E435" s="154">
        <v>51.57</v>
      </c>
      <c r="F435" s="154"/>
      <c r="G435" s="154"/>
    </row>
    <row r="436" spans="1:7">
      <c r="A436" s="152" t="s">
        <v>908</v>
      </c>
      <c r="B436" s="153" t="s">
        <v>909</v>
      </c>
      <c r="C436" s="154">
        <v>35.67</v>
      </c>
      <c r="D436" s="154">
        <v>35.67</v>
      </c>
      <c r="E436" s="154">
        <v>35.67</v>
      </c>
      <c r="F436" s="154"/>
      <c r="G436" s="154"/>
    </row>
    <row r="437" spans="1:7">
      <c r="A437" s="152" t="s">
        <v>949</v>
      </c>
      <c r="B437" s="153" t="s">
        <v>950</v>
      </c>
      <c r="C437" s="154">
        <v>19.62</v>
      </c>
      <c r="D437" s="154">
        <v>19.62</v>
      </c>
      <c r="E437" s="154">
        <v>19.62</v>
      </c>
      <c r="F437" s="154"/>
      <c r="G437" s="154"/>
    </row>
    <row r="438" spans="1:7">
      <c r="A438" s="152" t="s">
        <v>914</v>
      </c>
      <c r="B438" s="153" t="s">
        <v>807</v>
      </c>
      <c r="C438" s="154">
        <v>31.782</v>
      </c>
      <c r="D438" s="154">
        <v>31.782</v>
      </c>
      <c r="E438" s="154">
        <v>31.782</v>
      </c>
      <c r="F438" s="154"/>
      <c r="G438" s="154"/>
    </row>
    <row r="439" spans="1:7">
      <c r="A439" s="152" t="s">
        <v>915</v>
      </c>
      <c r="B439" s="153" t="s">
        <v>916</v>
      </c>
      <c r="C439" s="154">
        <v>19.176</v>
      </c>
      <c r="D439" s="154">
        <v>19.176</v>
      </c>
      <c r="E439" s="154">
        <v>19.176</v>
      </c>
      <c r="F439" s="154"/>
      <c r="G439" s="154"/>
    </row>
    <row r="440" spans="1:7">
      <c r="A440" s="149" t="s">
        <v>1102</v>
      </c>
      <c r="B440" s="150" t="s">
        <v>1103</v>
      </c>
      <c r="C440" s="151">
        <v>1255.14</v>
      </c>
      <c r="D440" s="151">
        <v>1210.94</v>
      </c>
      <c r="E440" s="151">
        <v>1210.94</v>
      </c>
      <c r="F440" s="151">
        <v>44.2</v>
      </c>
      <c r="G440" s="151">
        <v>44.2</v>
      </c>
    </row>
    <row r="441" spans="1:7">
      <c r="A441" s="152" t="s">
        <v>1055</v>
      </c>
      <c r="B441" s="153" t="s">
        <v>1056</v>
      </c>
      <c r="C441" s="154">
        <v>984.27</v>
      </c>
      <c r="D441" s="154">
        <v>940.07</v>
      </c>
      <c r="E441" s="154">
        <v>940.07</v>
      </c>
      <c r="F441" s="154">
        <v>44.2</v>
      </c>
      <c r="G441" s="154">
        <v>44.2</v>
      </c>
    </row>
    <row r="442" spans="1:7">
      <c r="A442" s="152" t="s">
        <v>947</v>
      </c>
      <c r="B442" s="153" t="s">
        <v>948</v>
      </c>
      <c r="C442" s="154">
        <v>18.87</v>
      </c>
      <c r="D442" s="154">
        <v>18.87</v>
      </c>
      <c r="E442" s="154">
        <v>18.87</v>
      </c>
      <c r="F442" s="154"/>
      <c r="G442" s="154"/>
    </row>
    <row r="443" spans="1:7">
      <c r="A443" s="152" t="s">
        <v>908</v>
      </c>
      <c r="B443" s="153" t="s">
        <v>909</v>
      </c>
      <c r="C443" s="154">
        <v>87.08</v>
      </c>
      <c r="D443" s="154">
        <v>87.08</v>
      </c>
      <c r="E443" s="154">
        <v>87.08</v>
      </c>
      <c r="F443" s="154"/>
      <c r="G443" s="154"/>
    </row>
    <row r="444" spans="1:7">
      <c r="A444" s="152" t="s">
        <v>949</v>
      </c>
      <c r="B444" s="153" t="s">
        <v>950</v>
      </c>
      <c r="C444" s="154">
        <v>47.9</v>
      </c>
      <c r="D444" s="154">
        <v>47.9</v>
      </c>
      <c r="E444" s="154">
        <v>47.9</v>
      </c>
      <c r="F444" s="154"/>
      <c r="G444" s="154"/>
    </row>
    <row r="445" spans="1:7">
      <c r="A445" s="152" t="s">
        <v>914</v>
      </c>
      <c r="B445" s="153" t="s">
        <v>807</v>
      </c>
      <c r="C445" s="154">
        <v>70.47</v>
      </c>
      <c r="D445" s="154">
        <v>70.47</v>
      </c>
      <c r="E445" s="154">
        <v>70.47</v>
      </c>
      <c r="F445" s="154"/>
      <c r="G445" s="154"/>
    </row>
    <row r="446" spans="1:7">
      <c r="A446" s="152" t="s">
        <v>915</v>
      </c>
      <c r="B446" s="153" t="s">
        <v>916</v>
      </c>
      <c r="C446" s="154">
        <v>46.55</v>
      </c>
      <c r="D446" s="154">
        <v>46.55</v>
      </c>
      <c r="E446" s="154">
        <v>46.55</v>
      </c>
      <c r="F446" s="154"/>
      <c r="G446" s="154"/>
    </row>
    <row r="447" spans="1:7">
      <c r="A447" s="149" t="s">
        <v>1104</v>
      </c>
      <c r="B447" s="150" t="s">
        <v>1105</v>
      </c>
      <c r="C447" s="151">
        <v>2832.43</v>
      </c>
      <c r="D447" s="151">
        <v>2740.93</v>
      </c>
      <c r="E447" s="151">
        <v>2740.93</v>
      </c>
      <c r="F447" s="151">
        <v>91.5</v>
      </c>
      <c r="G447" s="151">
        <v>91.5</v>
      </c>
    </row>
    <row r="448" spans="1:7">
      <c r="A448" s="152" t="s">
        <v>1057</v>
      </c>
      <c r="B448" s="153" t="s">
        <v>1058</v>
      </c>
      <c r="C448" s="154">
        <v>2174.82</v>
      </c>
      <c r="D448" s="154">
        <v>2083.32</v>
      </c>
      <c r="E448" s="154">
        <v>2083.32</v>
      </c>
      <c r="F448" s="154">
        <v>91.5</v>
      </c>
      <c r="G448" s="154">
        <v>91.5</v>
      </c>
    </row>
    <row r="449" spans="1:7">
      <c r="A449" s="152" t="s">
        <v>947</v>
      </c>
      <c r="B449" s="153" t="s">
        <v>948</v>
      </c>
      <c r="C449" s="154">
        <v>78.37</v>
      </c>
      <c r="D449" s="154">
        <v>78.37</v>
      </c>
      <c r="E449" s="154">
        <v>78.37</v>
      </c>
      <c r="F449" s="154"/>
      <c r="G449" s="154"/>
    </row>
    <row r="450" spans="1:7">
      <c r="A450" s="152" t="s">
        <v>908</v>
      </c>
      <c r="B450" s="153" t="s">
        <v>909</v>
      </c>
      <c r="C450" s="154">
        <v>196.84</v>
      </c>
      <c r="D450" s="154">
        <v>196.84</v>
      </c>
      <c r="E450" s="154">
        <v>196.84</v>
      </c>
      <c r="F450" s="154"/>
      <c r="G450" s="154"/>
    </row>
    <row r="451" spans="1:7">
      <c r="A451" s="152" t="s">
        <v>949</v>
      </c>
      <c r="B451" s="153" t="s">
        <v>950</v>
      </c>
      <c r="C451" s="154">
        <v>108.26</v>
      </c>
      <c r="D451" s="154">
        <v>108.26</v>
      </c>
      <c r="E451" s="154">
        <v>108.26</v>
      </c>
      <c r="F451" s="154"/>
      <c r="G451" s="154"/>
    </row>
    <row r="452" spans="1:7">
      <c r="A452" s="152" t="s">
        <v>914</v>
      </c>
      <c r="B452" s="153" t="s">
        <v>807</v>
      </c>
      <c r="C452" s="154">
        <v>164.35</v>
      </c>
      <c r="D452" s="154">
        <v>164.35</v>
      </c>
      <c r="E452" s="154">
        <v>164.35</v>
      </c>
      <c r="F452" s="154"/>
      <c r="G452" s="154"/>
    </row>
    <row r="453" spans="1:7">
      <c r="A453" s="152" t="s">
        <v>915</v>
      </c>
      <c r="B453" s="153" t="s">
        <v>916</v>
      </c>
      <c r="C453" s="154">
        <v>109.79</v>
      </c>
      <c r="D453" s="154">
        <v>109.79</v>
      </c>
      <c r="E453" s="154">
        <v>109.79</v>
      </c>
      <c r="F453" s="154"/>
      <c r="G453" s="154"/>
    </row>
    <row r="454" spans="1:7">
      <c r="A454" s="149" t="s">
        <v>1106</v>
      </c>
      <c r="B454" s="150" t="s">
        <v>1107</v>
      </c>
      <c r="C454" s="151">
        <v>2842.84</v>
      </c>
      <c r="D454" s="151">
        <v>2742.25</v>
      </c>
      <c r="E454" s="151">
        <v>2742.25</v>
      </c>
      <c r="F454" s="151">
        <v>100.59</v>
      </c>
      <c r="G454" s="151">
        <v>100.59</v>
      </c>
    </row>
    <row r="455" spans="1:7">
      <c r="A455" s="152" t="s">
        <v>1057</v>
      </c>
      <c r="B455" s="153" t="s">
        <v>1058</v>
      </c>
      <c r="C455" s="154">
        <v>2238.79</v>
      </c>
      <c r="D455" s="154">
        <v>2138.2</v>
      </c>
      <c r="E455" s="154">
        <v>2138.2</v>
      </c>
      <c r="F455" s="154">
        <v>100.59</v>
      </c>
      <c r="G455" s="154">
        <v>100.59</v>
      </c>
    </row>
    <row r="456" spans="1:7">
      <c r="A456" s="152" t="s">
        <v>947</v>
      </c>
      <c r="B456" s="153" t="s">
        <v>948</v>
      </c>
      <c r="C456" s="154">
        <v>14.71</v>
      </c>
      <c r="D456" s="154">
        <v>14.71</v>
      </c>
      <c r="E456" s="154">
        <v>14.71</v>
      </c>
      <c r="F456" s="154"/>
      <c r="G456" s="154"/>
    </row>
    <row r="457" spans="1:7">
      <c r="A457" s="152" t="s">
        <v>908</v>
      </c>
      <c r="B457" s="153" t="s">
        <v>909</v>
      </c>
      <c r="C457" s="154">
        <v>201.74</v>
      </c>
      <c r="D457" s="154">
        <v>201.74</v>
      </c>
      <c r="E457" s="154">
        <v>201.74</v>
      </c>
      <c r="F457" s="154"/>
      <c r="G457" s="154"/>
    </row>
    <row r="458" spans="1:7">
      <c r="A458" s="152" t="s">
        <v>949</v>
      </c>
      <c r="B458" s="153" t="s">
        <v>950</v>
      </c>
      <c r="C458" s="154">
        <v>110.95</v>
      </c>
      <c r="D458" s="154">
        <v>110.95</v>
      </c>
      <c r="E458" s="154">
        <v>110.95</v>
      </c>
      <c r="F458" s="154"/>
      <c r="G458" s="154"/>
    </row>
    <row r="459" spans="1:7">
      <c r="A459" s="152" t="s">
        <v>914</v>
      </c>
      <c r="B459" s="153" t="s">
        <v>807</v>
      </c>
      <c r="C459" s="154">
        <v>164.82</v>
      </c>
      <c r="D459" s="154">
        <v>164.82</v>
      </c>
      <c r="E459" s="154">
        <v>164.82</v>
      </c>
      <c r="F459" s="154"/>
      <c r="G459" s="154"/>
    </row>
    <row r="460" spans="1:7">
      <c r="A460" s="152" t="s">
        <v>915</v>
      </c>
      <c r="B460" s="153" t="s">
        <v>916</v>
      </c>
      <c r="C460" s="154">
        <v>111.83</v>
      </c>
      <c r="D460" s="154">
        <v>111.83</v>
      </c>
      <c r="E460" s="154">
        <v>111.83</v>
      </c>
      <c r="F460" s="154"/>
      <c r="G460" s="154"/>
    </row>
    <row r="461" spans="1:7">
      <c r="A461" s="149" t="s">
        <v>1108</v>
      </c>
      <c r="B461" s="150" t="s">
        <v>1109</v>
      </c>
      <c r="C461" s="151">
        <v>1640.64</v>
      </c>
      <c r="D461" s="151">
        <v>1551.76</v>
      </c>
      <c r="E461" s="151">
        <v>1551.76</v>
      </c>
      <c r="F461" s="151">
        <v>88.88</v>
      </c>
      <c r="G461" s="151">
        <v>88.88</v>
      </c>
    </row>
    <row r="462" spans="1:7">
      <c r="A462" s="152" t="s">
        <v>1057</v>
      </c>
      <c r="B462" s="153" t="s">
        <v>1058</v>
      </c>
      <c r="C462" s="154">
        <v>1248.08</v>
      </c>
      <c r="D462" s="154">
        <v>1159.2</v>
      </c>
      <c r="E462" s="154">
        <v>1159.2</v>
      </c>
      <c r="F462" s="154">
        <v>88.88</v>
      </c>
      <c r="G462" s="154">
        <v>88.88</v>
      </c>
    </row>
    <row r="463" spans="1:7">
      <c r="A463" s="152" t="s">
        <v>947</v>
      </c>
      <c r="B463" s="153" t="s">
        <v>948</v>
      </c>
      <c r="C463" s="154">
        <v>72.84</v>
      </c>
      <c r="D463" s="154">
        <v>72.84</v>
      </c>
      <c r="E463" s="154">
        <v>72.84</v>
      </c>
      <c r="F463" s="154"/>
      <c r="G463" s="154"/>
    </row>
    <row r="464" spans="1:7">
      <c r="A464" s="152" t="s">
        <v>908</v>
      </c>
      <c r="B464" s="153" t="s">
        <v>909</v>
      </c>
      <c r="C464" s="154">
        <v>110.09</v>
      </c>
      <c r="D464" s="154">
        <v>110.09</v>
      </c>
      <c r="E464" s="154">
        <v>110.09</v>
      </c>
      <c r="F464" s="154"/>
      <c r="G464" s="154"/>
    </row>
    <row r="465" spans="1:7">
      <c r="A465" s="152" t="s">
        <v>949</v>
      </c>
      <c r="B465" s="153" t="s">
        <v>950</v>
      </c>
      <c r="C465" s="154">
        <v>60.55</v>
      </c>
      <c r="D465" s="154">
        <v>60.55</v>
      </c>
      <c r="E465" s="154">
        <v>60.55</v>
      </c>
      <c r="F465" s="154"/>
      <c r="G465" s="154"/>
    </row>
    <row r="466" spans="1:7">
      <c r="A466" s="152" t="s">
        <v>914</v>
      </c>
      <c r="B466" s="153" t="s">
        <v>807</v>
      </c>
      <c r="C466" s="154">
        <v>95.55</v>
      </c>
      <c r="D466" s="154">
        <v>95.55</v>
      </c>
      <c r="E466" s="154">
        <v>95.55</v>
      </c>
      <c r="F466" s="154"/>
      <c r="G466" s="154"/>
    </row>
    <row r="467" spans="1:7">
      <c r="A467" s="152" t="s">
        <v>915</v>
      </c>
      <c r="B467" s="153" t="s">
        <v>916</v>
      </c>
      <c r="C467" s="154">
        <v>53.53</v>
      </c>
      <c r="D467" s="154">
        <v>53.53</v>
      </c>
      <c r="E467" s="154">
        <v>53.53</v>
      </c>
      <c r="F467" s="154"/>
      <c r="G467" s="154"/>
    </row>
    <row r="468" spans="1:7">
      <c r="A468" s="149" t="s">
        <v>1110</v>
      </c>
      <c r="B468" s="150" t="s">
        <v>1111</v>
      </c>
      <c r="C468" s="151">
        <v>1172.57</v>
      </c>
      <c r="D468" s="151">
        <v>1098.13</v>
      </c>
      <c r="E468" s="151">
        <v>1098.13</v>
      </c>
      <c r="F468" s="151">
        <v>74.44</v>
      </c>
      <c r="G468" s="151">
        <v>74.44</v>
      </c>
    </row>
    <row r="469" spans="1:7">
      <c r="A469" s="152" t="s">
        <v>1057</v>
      </c>
      <c r="B469" s="153" t="s">
        <v>1058</v>
      </c>
      <c r="C469" s="154">
        <v>887.9</v>
      </c>
      <c r="D469" s="154">
        <v>813.46</v>
      </c>
      <c r="E469" s="154">
        <v>813.46</v>
      </c>
      <c r="F469" s="154">
        <v>74.44</v>
      </c>
      <c r="G469" s="154">
        <v>74.44</v>
      </c>
    </row>
    <row r="470" spans="1:7">
      <c r="A470" s="152" t="s">
        <v>947</v>
      </c>
      <c r="B470" s="153" t="s">
        <v>948</v>
      </c>
      <c r="C470" s="154">
        <v>60.53</v>
      </c>
      <c r="D470" s="154">
        <v>60.53</v>
      </c>
      <c r="E470" s="154">
        <v>60.53</v>
      </c>
      <c r="F470" s="154"/>
      <c r="G470" s="154"/>
    </row>
    <row r="471" spans="1:7">
      <c r="A471" s="152" t="s">
        <v>908</v>
      </c>
      <c r="B471" s="153" t="s">
        <v>909</v>
      </c>
      <c r="C471" s="154">
        <v>77.95</v>
      </c>
      <c r="D471" s="154">
        <v>77.95</v>
      </c>
      <c r="E471" s="154">
        <v>77.95</v>
      </c>
      <c r="F471" s="154"/>
      <c r="G471" s="154"/>
    </row>
    <row r="472" spans="1:7">
      <c r="A472" s="152" t="s">
        <v>949</v>
      </c>
      <c r="B472" s="153" t="s">
        <v>950</v>
      </c>
      <c r="C472" s="154">
        <v>42.87</v>
      </c>
      <c r="D472" s="154">
        <v>42.87</v>
      </c>
      <c r="E472" s="154">
        <v>42.87</v>
      </c>
      <c r="F472" s="154"/>
      <c r="G472" s="154"/>
    </row>
    <row r="473" spans="1:7">
      <c r="A473" s="152" t="s">
        <v>914</v>
      </c>
      <c r="B473" s="153" t="s">
        <v>807</v>
      </c>
      <c r="C473" s="154">
        <v>63.99</v>
      </c>
      <c r="D473" s="154">
        <v>63.99</v>
      </c>
      <c r="E473" s="154">
        <v>63.99</v>
      </c>
      <c r="F473" s="154"/>
      <c r="G473" s="154"/>
    </row>
    <row r="474" spans="1:7">
      <c r="A474" s="152" t="s">
        <v>915</v>
      </c>
      <c r="B474" s="153" t="s">
        <v>916</v>
      </c>
      <c r="C474" s="154">
        <v>39.33</v>
      </c>
      <c r="D474" s="154">
        <v>39.33</v>
      </c>
      <c r="E474" s="154">
        <v>39.33</v>
      </c>
      <c r="F474" s="154"/>
      <c r="G474" s="154"/>
    </row>
    <row r="475" spans="1:7">
      <c r="A475" s="149" t="s">
        <v>1112</v>
      </c>
      <c r="B475" s="150" t="s">
        <v>1113</v>
      </c>
      <c r="C475" s="151">
        <v>1752.02</v>
      </c>
      <c r="D475" s="151">
        <v>1646.71</v>
      </c>
      <c r="E475" s="151">
        <v>1646.71</v>
      </c>
      <c r="F475" s="151">
        <v>105.31</v>
      </c>
      <c r="G475" s="151">
        <v>105.31</v>
      </c>
    </row>
    <row r="476" spans="1:7">
      <c r="A476" s="152" t="s">
        <v>1057</v>
      </c>
      <c r="B476" s="153" t="s">
        <v>1058</v>
      </c>
      <c r="C476" s="154">
        <v>1405.56</v>
      </c>
      <c r="D476" s="154">
        <v>1300.25</v>
      </c>
      <c r="E476" s="154">
        <v>1300.25</v>
      </c>
      <c r="F476" s="154">
        <v>105.31</v>
      </c>
      <c r="G476" s="154">
        <v>105.31</v>
      </c>
    </row>
    <row r="477" spans="1:7">
      <c r="A477" s="152" t="s">
        <v>947</v>
      </c>
      <c r="B477" s="153" t="s">
        <v>948</v>
      </c>
      <c r="C477" s="154">
        <v>45.65</v>
      </c>
      <c r="D477" s="154">
        <v>45.65</v>
      </c>
      <c r="E477" s="154">
        <v>45.65</v>
      </c>
      <c r="F477" s="154"/>
      <c r="G477" s="154"/>
    </row>
    <row r="478" spans="1:7">
      <c r="A478" s="152" t="s">
        <v>908</v>
      </c>
      <c r="B478" s="153" t="s">
        <v>909</v>
      </c>
      <c r="C478" s="154">
        <v>104.66</v>
      </c>
      <c r="D478" s="154">
        <v>104.66</v>
      </c>
      <c r="E478" s="154">
        <v>104.66</v>
      </c>
      <c r="F478" s="154"/>
      <c r="G478" s="154"/>
    </row>
    <row r="479" spans="1:7">
      <c r="A479" s="152" t="s">
        <v>949</v>
      </c>
      <c r="B479" s="153" t="s">
        <v>950</v>
      </c>
      <c r="C479" s="154">
        <v>57.56</v>
      </c>
      <c r="D479" s="154">
        <v>57.56</v>
      </c>
      <c r="E479" s="154">
        <v>57.56</v>
      </c>
      <c r="F479" s="154"/>
      <c r="G479" s="154"/>
    </row>
    <row r="480" spans="1:7">
      <c r="A480" s="152" t="s">
        <v>914</v>
      </c>
      <c r="B480" s="153" t="s">
        <v>807</v>
      </c>
      <c r="C480" s="154">
        <v>87.21</v>
      </c>
      <c r="D480" s="154">
        <v>87.21</v>
      </c>
      <c r="E480" s="154">
        <v>87.21</v>
      </c>
      <c r="F480" s="154"/>
      <c r="G480" s="154"/>
    </row>
    <row r="481" spans="1:7">
      <c r="A481" s="152" t="s">
        <v>915</v>
      </c>
      <c r="B481" s="153" t="s">
        <v>916</v>
      </c>
      <c r="C481" s="154">
        <v>51.38</v>
      </c>
      <c r="D481" s="154">
        <v>51.38</v>
      </c>
      <c r="E481" s="154">
        <v>51.38</v>
      </c>
      <c r="F481" s="154"/>
      <c r="G481" s="154"/>
    </row>
    <row r="482" spans="1:7">
      <c r="A482" s="149" t="s">
        <v>1114</v>
      </c>
      <c r="B482" s="150" t="s">
        <v>1115</v>
      </c>
      <c r="C482" s="151">
        <v>487.6</v>
      </c>
      <c r="D482" s="151">
        <v>467.34</v>
      </c>
      <c r="E482" s="151">
        <v>467.34</v>
      </c>
      <c r="F482" s="151">
        <v>20.26</v>
      </c>
      <c r="G482" s="151">
        <v>20.26</v>
      </c>
    </row>
    <row r="483" spans="1:7">
      <c r="A483" s="152" t="s">
        <v>1055</v>
      </c>
      <c r="B483" s="153" t="s">
        <v>1056</v>
      </c>
      <c r="C483" s="154">
        <v>337.29</v>
      </c>
      <c r="D483" s="154">
        <v>317.03</v>
      </c>
      <c r="E483" s="154">
        <v>317.03</v>
      </c>
      <c r="F483" s="154">
        <v>20.26</v>
      </c>
      <c r="G483" s="154">
        <v>20.26</v>
      </c>
    </row>
    <row r="484" spans="1:7">
      <c r="A484" s="152" t="s">
        <v>947</v>
      </c>
      <c r="B484" s="153" t="s">
        <v>948</v>
      </c>
      <c r="C484" s="154">
        <v>75.56</v>
      </c>
      <c r="D484" s="154">
        <v>75.56</v>
      </c>
      <c r="E484" s="154">
        <v>75.56</v>
      </c>
      <c r="F484" s="154"/>
      <c r="G484" s="154"/>
    </row>
    <row r="485" spans="1:7">
      <c r="A485" s="152" t="s">
        <v>908</v>
      </c>
      <c r="B485" s="153" t="s">
        <v>909</v>
      </c>
      <c r="C485" s="154">
        <v>25.74</v>
      </c>
      <c r="D485" s="154">
        <v>25.74</v>
      </c>
      <c r="E485" s="154">
        <v>25.74</v>
      </c>
      <c r="F485" s="154"/>
      <c r="G485" s="154"/>
    </row>
    <row r="486" spans="1:7">
      <c r="A486" s="152" t="s">
        <v>949</v>
      </c>
      <c r="B486" s="153" t="s">
        <v>950</v>
      </c>
      <c r="C486" s="154">
        <v>14.16</v>
      </c>
      <c r="D486" s="154">
        <v>14.16</v>
      </c>
      <c r="E486" s="154">
        <v>14.16</v>
      </c>
      <c r="F486" s="154"/>
      <c r="G486" s="154"/>
    </row>
    <row r="487" spans="1:7">
      <c r="A487" s="152" t="s">
        <v>914</v>
      </c>
      <c r="B487" s="153" t="s">
        <v>807</v>
      </c>
      <c r="C487" s="154">
        <v>20.92</v>
      </c>
      <c r="D487" s="154">
        <v>20.92</v>
      </c>
      <c r="E487" s="154">
        <v>20.92</v>
      </c>
      <c r="F487" s="154"/>
      <c r="G487" s="154"/>
    </row>
    <row r="488" spans="1:7">
      <c r="A488" s="152" t="s">
        <v>915</v>
      </c>
      <c r="B488" s="153" t="s">
        <v>916</v>
      </c>
      <c r="C488" s="154">
        <v>13.93</v>
      </c>
      <c r="D488" s="154">
        <v>13.93</v>
      </c>
      <c r="E488" s="154">
        <v>13.93</v>
      </c>
      <c r="F488" s="154"/>
      <c r="G488" s="154"/>
    </row>
    <row r="489" spans="1:7">
      <c r="A489" s="149" t="s">
        <v>1116</v>
      </c>
      <c r="B489" s="150" t="s">
        <v>1117</v>
      </c>
      <c r="C489" s="151">
        <v>2019.65</v>
      </c>
      <c r="D489" s="151">
        <v>1927.57</v>
      </c>
      <c r="E489" s="151">
        <v>1927.57</v>
      </c>
      <c r="F489" s="151">
        <v>92.08</v>
      </c>
      <c r="G489" s="151">
        <v>92.08</v>
      </c>
    </row>
    <row r="490" spans="1:7">
      <c r="A490" s="152" t="s">
        <v>1057</v>
      </c>
      <c r="B490" s="153" t="s">
        <v>1058</v>
      </c>
      <c r="C490" s="154">
        <v>1561.65</v>
      </c>
      <c r="D490" s="154">
        <v>1469.57</v>
      </c>
      <c r="E490" s="154">
        <v>1469.57</v>
      </c>
      <c r="F490" s="154">
        <v>92.08</v>
      </c>
      <c r="G490" s="154">
        <v>92.08</v>
      </c>
    </row>
    <row r="491" spans="1:7">
      <c r="A491" s="152" t="s">
        <v>947</v>
      </c>
      <c r="B491" s="153" t="s">
        <v>948</v>
      </c>
      <c r="C491" s="154">
        <v>48.92</v>
      </c>
      <c r="D491" s="154">
        <v>48.92</v>
      </c>
      <c r="E491" s="154">
        <v>48.92</v>
      </c>
      <c r="F491" s="154"/>
      <c r="G491" s="154"/>
    </row>
    <row r="492" spans="1:7">
      <c r="A492" s="152" t="s">
        <v>908</v>
      </c>
      <c r="B492" s="153" t="s">
        <v>909</v>
      </c>
      <c r="C492" s="154">
        <v>139.92</v>
      </c>
      <c r="D492" s="154">
        <v>139.92</v>
      </c>
      <c r="E492" s="154">
        <v>139.92</v>
      </c>
      <c r="F492" s="154"/>
      <c r="G492" s="154"/>
    </row>
    <row r="493" spans="1:7">
      <c r="A493" s="152" t="s">
        <v>949</v>
      </c>
      <c r="B493" s="153" t="s">
        <v>950</v>
      </c>
      <c r="C493" s="154">
        <v>76.95</v>
      </c>
      <c r="D493" s="154">
        <v>76.95</v>
      </c>
      <c r="E493" s="154">
        <v>76.95</v>
      </c>
      <c r="F493" s="154"/>
      <c r="G493" s="154"/>
    </row>
    <row r="494" spans="1:7">
      <c r="A494" s="152" t="s">
        <v>914</v>
      </c>
      <c r="B494" s="153" t="s">
        <v>807</v>
      </c>
      <c r="C494" s="154">
        <v>116.39</v>
      </c>
      <c r="D494" s="154">
        <v>116.39</v>
      </c>
      <c r="E494" s="154">
        <v>116.39</v>
      </c>
      <c r="F494" s="154"/>
      <c r="G494" s="154"/>
    </row>
    <row r="495" spans="1:7">
      <c r="A495" s="152" t="s">
        <v>915</v>
      </c>
      <c r="B495" s="153" t="s">
        <v>916</v>
      </c>
      <c r="C495" s="154">
        <v>75.82</v>
      </c>
      <c r="D495" s="154">
        <v>75.82</v>
      </c>
      <c r="E495" s="154">
        <v>75.82</v>
      </c>
      <c r="F495" s="154"/>
      <c r="G495" s="154"/>
    </row>
    <row r="496" spans="1:7">
      <c r="A496" s="149" t="s">
        <v>1118</v>
      </c>
      <c r="B496" s="150" t="s">
        <v>1119</v>
      </c>
      <c r="C496" s="151">
        <v>1298.512</v>
      </c>
      <c r="D496" s="151">
        <v>1249.862</v>
      </c>
      <c r="E496" s="151">
        <v>1249.862</v>
      </c>
      <c r="F496" s="151">
        <v>48.65</v>
      </c>
      <c r="G496" s="151">
        <v>48.65</v>
      </c>
    </row>
    <row r="497" spans="1:7">
      <c r="A497" s="152" t="s">
        <v>1057</v>
      </c>
      <c r="B497" s="153" t="s">
        <v>1058</v>
      </c>
      <c r="C497" s="154">
        <v>1004.752</v>
      </c>
      <c r="D497" s="154">
        <v>956.102</v>
      </c>
      <c r="E497" s="154">
        <v>956.102</v>
      </c>
      <c r="F497" s="154">
        <v>48.65</v>
      </c>
      <c r="G497" s="154">
        <v>48.65</v>
      </c>
    </row>
    <row r="498" spans="1:7">
      <c r="A498" s="152" t="s">
        <v>947</v>
      </c>
      <c r="B498" s="153" t="s">
        <v>948</v>
      </c>
      <c r="C498" s="154">
        <v>57.85</v>
      </c>
      <c r="D498" s="154">
        <v>57.85</v>
      </c>
      <c r="E498" s="154">
        <v>57.85</v>
      </c>
      <c r="F498" s="154"/>
      <c r="G498" s="154"/>
    </row>
    <row r="499" spans="1:7">
      <c r="A499" s="152" t="s">
        <v>908</v>
      </c>
      <c r="B499" s="153" t="s">
        <v>909</v>
      </c>
      <c r="C499" s="154">
        <v>81.37</v>
      </c>
      <c r="D499" s="154">
        <v>81.37</v>
      </c>
      <c r="E499" s="154">
        <v>81.37</v>
      </c>
      <c r="F499" s="154"/>
      <c r="G499" s="154"/>
    </row>
    <row r="500" spans="1:7">
      <c r="A500" s="152" t="s">
        <v>949</v>
      </c>
      <c r="B500" s="153" t="s">
        <v>950</v>
      </c>
      <c r="C500" s="154">
        <v>44.76</v>
      </c>
      <c r="D500" s="154">
        <v>44.76</v>
      </c>
      <c r="E500" s="154">
        <v>44.76</v>
      </c>
      <c r="F500" s="154"/>
      <c r="G500" s="154"/>
    </row>
    <row r="501" spans="1:7">
      <c r="A501" s="152" t="s">
        <v>914</v>
      </c>
      <c r="B501" s="153" t="s">
        <v>807</v>
      </c>
      <c r="C501" s="154">
        <v>69.82</v>
      </c>
      <c r="D501" s="154">
        <v>69.82</v>
      </c>
      <c r="E501" s="154">
        <v>69.82</v>
      </c>
      <c r="F501" s="154"/>
      <c r="G501" s="154"/>
    </row>
    <row r="502" spans="1:7">
      <c r="A502" s="152" t="s">
        <v>915</v>
      </c>
      <c r="B502" s="153" t="s">
        <v>916</v>
      </c>
      <c r="C502" s="154">
        <v>39.96</v>
      </c>
      <c r="D502" s="154">
        <v>39.96</v>
      </c>
      <c r="E502" s="154">
        <v>39.96</v>
      </c>
      <c r="F502" s="154"/>
      <c r="G502" s="154"/>
    </row>
    <row r="503" spans="1:7">
      <c r="A503" s="149" t="s">
        <v>1120</v>
      </c>
      <c r="B503" s="150" t="s">
        <v>1121</v>
      </c>
      <c r="C503" s="151">
        <v>913.27</v>
      </c>
      <c r="D503" s="151">
        <v>866.09</v>
      </c>
      <c r="E503" s="151">
        <v>866.09</v>
      </c>
      <c r="F503" s="151">
        <v>47.18</v>
      </c>
      <c r="G503" s="151">
        <v>47.18</v>
      </c>
    </row>
    <row r="504" spans="1:7">
      <c r="A504" s="152" t="s">
        <v>1057</v>
      </c>
      <c r="B504" s="153" t="s">
        <v>1058</v>
      </c>
      <c r="C504" s="154">
        <v>697.83</v>
      </c>
      <c r="D504" s="154">
        <v>650.65</v>
      </c>
      <c r="E504" s="154">
        <v>650.65</v>
      </c>
      <c r="F504" s="154">
        <v>47.18</v>
      </c>
      <c r="G504" s="154">
        <v>47.18</v>
      </c>
    </row>
    <row r="505" spans="1:7">
      <c r="A505" s="152" t="s">
        <v>947</v>
      </c>
      <c r="B505" s="153" t="s">
        <v>948</v>
      </c>
      <c r="C505" s="154">
        <v>57.28</v>
      </c>
      <c r="D505" s="154">
        <v>57.28</v>
      </c>
      <c r="E505" s="154">
        <v>57.28</v>
      </c>
      <c r="F505" s="154"/>
      <c r="G505" s="154"/>
    </row>
    <row r="506" spans="1:7">
      <c r="A506" s="152" t="s">
        <v>908</v>
      </c>
      <c r="B506" s="153" t="s">
        <v>909</v>
      </c>
      <c r="C506" s="154">
        <v>54.98</v>
      </c>
      <c r="D506" s="154">
        <v>54.98</v>
      </c>
      <c r="E506" s="154">
        <v>54.98</v>
      </c>
      <c r="F506" s="154"/>
      <c r="G506" s="154"/>
    </row>
    <row r="507" spans="1:7">
      <c r="A507" s="152" t="s">
        <v>949</v>
      </c>
      <c r="B507" s="153" t="s">
        <v>950</v>
      </c>
      <c r="C507" s="154">
        <v>30.24</v>
      </c>
      <c r="D507" s="154">
        <v>30.24</v>
      </c>
      <c r="E507" s="154">
        <v>30.24</v>
      </c>
      <c r="F507" s="154"/>
      <c r="G507" s="154"/>
    </row>
    <row r="508" spans="1:7">
      <c r="A508" s="152" t="s">
        <v>914</v>
      </c>
      <c r="B508" s="153" t="s">
        <v>807</v>
      </c>
      <c r="C508" s="154">
        <v>45.23</v>
      </c>
      <c r="D508" s="154">
        <v>45.23</v>
      </c>
      <c r="E508" s="154">
        <v>45.23</v>
      </c>
      <c r="F508" s="154"/>
      <c r="G508" s="154"/>
    </row>
    <row r="509" spans="1:7">
      <c r="A509" s="152" t="s">
        <v>915</v>
      </c>
      <c r="B509" s="153" t="s">
        <v>916</v>
      </c>
      <c r="C509" s="154">
        <v>27.71</v>
      </c>
      <c r="D509" s="154">
        <v>27.71</v>
      </c>
      <c r="E509" s="154">
        <v>27.71</v>
      </c>
      <c r="F509" s="154"/>
      <c r="G509" s="154"/>
    </row>
    <row r="510" spans="1:7">
      <c r="A510" s="149" t="s">
        <v>1122</v>
      </c>
      <c r="B510" s="150" t="s">
        <v>1123</v>
      </c>
      <c r="C510" s="151">
        <v>516.24</v>
      </c>
      <c r="D510" s="151">
        <v>495</v>
      </c>
      <c r="E510" s="151">
        <v>495</v>
      </c>
      <c r="F510" s="151">
        <v>21.24</v>
      </c>
      <c r="G510" s="151">
        <v>21.24</v>
      </c>
    </row>
    <row r="511" spans="1:7">
      <c r="A511" s="152" t="s">
        <v>1055</v>
      </c>
      <c r="B511" s="153" t="s">
        <v>1056</v>
      </c>
      <c r="C511" s="154">
        <v>327.12</v>
      </c>
      <c r="D511" s="154">
        <v>305.88</v>
      </c>
      <c r="E511" s="154">
        <v>305.88</v>
      </c>
      <c r="F511" s="154">
        <v>21.24</v>
      </c>
      <c r="G511" s="154">
        <v>21.24</v>
      </c>
    </row>
    <row r="512" spans="1:7">
      <c r="A512" s="152" t="s">
        <v>947</v>
      </c>
      <c r="B512" s="153" t="s">
        <v>948</v>
      </c>
      <c r="C512" s="154">
        <v>103.69</v>
      </c>
      <c r="D512" s="154">
        <v>103.69</v>
      </c>
      <c r="E512" s="154">
        <v>103.69</v>
      </c>
      <c r="F512" s="154"/>
      <c r="G512" s="154"/>
    </row>
    <row r="513" spans="1:7">
      <c r="A513" s="152" t="s">
        <v>908</v>
      </c>
      <c r="B513" s="153" t="s">
        <v>909</v>
      </c>
      <c r="C513" s="154">
        <v>25.47</v>
      </c>
      <c r="D513" s="154">
        <v>25.47</v>
      </c>
      <c r="E513" s="154">
        <v>25.47</v>
      </c>
      <c r="F513" s="154"/>
      <c r="G513" s="154"/>
    </row>
    <row r="514" spans="1:7">
      <c r="A514" s="152" t="s">
        <v>949</v>
      </c>
      <c r="B514" s="153" t="s">
        <v>950</v>
      </c>
      <c r="C514" s="154">
        <v>14.01</v>
      </c>
      <c r="D514" s="154">
        <v>14.01</v>
      </c>
      <c r="E514" s="154">
        <v>14.01</v>
      </c>
      <c r="F514" s="154"/>
      <c r="G514" s="154"/>
    </row>
    <row r="515" spans="1:7">
      <c r="A515" s="152" t="s">
        <v>914</v>
      </c>
      <c r="B515" s="153" t="s">
        <v>807</v>
      </c>
      <c r="C515" s="154">
        <v>24.34</v>
      </c>
      <c r="D515" s="154">
        <v>24.34</v>
      </c>
      <c r="E515" s="154">
        <v>24.34</v>
      </c>
      <c r="F515" s="154"/>
      <c r="G515" s="154"/>
    </row>
    <row r="516" spans="1:7">
      <c r="A516" s="152" t="s">
        <v>915</v>
      </c>
      <c r="B516" s="153" t="s">
        <v>916</v>
      </c>
      <c r="C516" s="154">
        <v>21.61</v>
      </c>
      <c r="D516" s="154">
        <v>21.61</v>
      </c>
      <c r="E516" s="154">
        <v>21.61</v>
      </c>
      <c r="F516" s="154"/>
      <c r="G516" s="154"/>
    </row>
    <row r="517" spans="1:7">
      <c r="A517" s="149" t="s">
        <v>1124</v>
      </c>
      <c r="B517" s="150" t="s">
        <v>1125</v>
      </c>
      <c r="C517" s="151">
        <v>649.98</v>
      </c>
      <c r="D517" s="151">
        <v>616.88</v>
      </c>
      <c r="E517" s="151">
        <v>616.88</v>
      </c>
      <c r="F517" s="151">
        <v>33.1</v>
      </c>
      <c r="G517" s="151">
        <v>33.1</v>
      </c>
    </row>
    <row r="518" spans="1:7">
      <c r="A518" s="152" t="s">
        <v>1055</v>
      </c>
      <c r="B518" s="153" t="s">
        <v>1056</v>
      </c>
      <c r="C518" s="154">
        <v>486.92</v>
      </c>
      <c r="D518" s="154">
        <v>453.82</v>
      </c>
      <c r="E518" s="154">
        <v>453.82</v>
      </c>
      <c r="F518" s="154">
        <v>33.1</v>
      </c>
      <c r="G518" s="154">
        <v>33.1</v>
      </c>
    </row>
    <row r="519" spans="1:7">
      <c r="A519" s="152" t="s">
        <v>947</v>
      </c>
      <c r="B519" s="153" t="s">
        <v>948</v>
      </c>
      <c r="C519" s="154">
        <v>44.79</v>
      </c>
      <c r="D519" s="154">
        <v>44.79</v>
      </c>
      <c r="E519" s="154">
        <v>44.79</v>
      </c>
      <c r="F519" s="154"/>
      <c r="G519" s="154"/>
    </row>
    <row r="520" spans="1:7">
      <c r="A520" s="152" t="s">
        <v>908</v>
      </c>
      <c r="B520" s="153" t="s">
        <v>909</v>
      </c>
      <c r="C520" s="154">
        <v>40.16</v>
      </c>
      <c r="D520" s="154">
        <v>40.16</v>
      </c>
      <c r="E520" s="154">
        <v>40.16</v>
      </c>
      <c r="F520" s="154"/>
      <c r="G520" s="154"/>
    </row>
    <row r="521" spans="1:7">
      <c r="A521" s="152" t="s">
        <v>949</v>
      </c>
      <c r="B521" s="153" t="s">
        <v>950</v>
      </c>
      <c r="C521" s="154">
        <v>22.09</v>
      </c>
      <c r="D521" s="154">
        <v>22.09</v>
      </c>
      <c r="E521" s="154">
        <v>22.09</v>
      </c>
      <c r="F521" s="154"/>
      <c r="G521" s="154"/>
    </row>
    <row r="522" spans="1:7">
      <c r="A522" s="152" t="s">
        <v>914</v>
      </c>
      <c r="B522" s="153" t="s">
        <v>807</v>
      </c>
      <c r="C522" s="154">
        <v>32.62</v>
      </c>
      <c r="D522" s="154">
        <v>32.62</v>
      </c>
      <c r="E522" s="154">
        <v>32.62</v>
      </c>
      <c r="F522" s="154"/>
      <c r="G522" s="154"/>
    </row>
    <row r="523" spans="1:7">
      <c r="A523" s="152" t="s">
        <v>915</v>
      </c>
      <c r="B523" s="153" t="s">
        <v>916</v>
      </c>
      <c r="C523" s="154">
        <v>23.4</v>
      </c>
      <c r="D523" s="154">
        <v>23.4</v>
      </c>
      <c r="E523" s="154">
        <v>23.4</v>
      </c>
      <c r="F523" s="154"/>
      <c r="G523" s="154"/>
    </row>
    <row r="524" spans="1:7">
      <c r="A524" s="149" t="s">
        <v>1126</v>
      </c>
      <c r="B524" s="150" t="s">
        <v>1127</v>
      </c>
      <c r="C524" s="151">
        <v>3154.09</v>
      </c>
      <c r="D524" s="151">
        <v>2875.5</v>
      </c>
      <c r="E524" s="151">
        <v>2875.5</v>
      </c>
      <c r="F524" s="151">
        <v>278.59</v>
      </c>
      <c r="G524" s="151">
        <v>278.59</v>
      </c>
    </row>
    <row r="525" spans="1:7">
      <c r="A525" s="152" t="s">
        <v>987</v>
      </c>
      <c r="B525" s="153" t="s">
        <v>988</v>
      </c>
      <c r="C525" s="154">
        <v>2459.76</v>
      </c>
      <c r="D525" s="154">
        <v>2181.17</v>
      </c>
      <c r="E525" s="154">
        <v>2181.17</v>
      </c>
      <c r="F525" s="154">
        <v>278.59</v>
      </c>
      <c r="G525" s="154">
        <v>278.59</v>
      </c>
    </row>
    <row r="526" spans="1:7">
      <c r="A526" s="152" t="s">
        <v>947</v>
      </c>
      <c r="B526" s="153" t="s">
        <v>948</v>
      </c>
      <c r="C526" s="154">
        <v>86.34</v>
      </c>
      <c r="D526" s="154">
        <v>86.34</v>
      </c>
      <c r="E526" s="154">
        <v>86.34</v>
      </c>
      <c r="F526" s="154"/>
      <c r="G526" s="154"/>
    </row>
    <row r="527" spans="1:7">
      <c r="A527" s="152" t="s">
        <v>908</v>
      </c>
      <c r="B527" s="153" t="s">
        <v>909</v>
      </c>
      <c r="C527" s="154">
        <v>207.4</v>
      </c>
      <c r="D527" s="154">
        <v>207.4</v>
      </c>
      <c r="E527" s="154">
        <v>207.4</v>
      </c>
      <c r="F527" s="154"/>
      <c r="G527" s="154"/>
    </row>
    <row r="528" spans="1:7">
      <c r="A528" s="152" t="s">
        <v>949</v>
      </c>
      <c r="B528" s="153" t="s">
        <v>950</v>
      </c>
      <c r="C528" s="154">
        <v>114.07</v>
      </c>
      <c r="D528" s="154">
        <v>114.07</v>
      </c>
      <c r="E528" s="154">
        <v>114.07</v>
      </c>
      <c r="F528" s="154"/>
      <c r="G528" s="154"/>
    </row>
    <row r="529" spans="1:7">
      <c r="A529" s="152" t="s">
        <v>914</v>
      </c>
      <c r="B529" s="153" t="s">
        <v>807</v>
      </c>
      <c r="C529" s="154">
        <v>174.16</v>
      </c>
      <c r="D529" s="154">
        <v>174.16</v>
      </c>
      <c r="E529" s="154">
        <v>174.16</v>
      </c>
      <c r="F529" s="154"/>
      <c r="G529" s="154"/>
    </row>
    <row r="530" spans="1:7">
      <c r="A530" s="152" t="s">
        <v>915</v>
      </c>
      <c r="B530" s="153" t="s">
        <v>916</v>
      </c>
      <c r="C530" s="154">
        <v>112.36</v>
      </c>
      <c r="D530" s="154">
        <v>112.36</v>
      </c>
      <c r="E530" s="154">
        <v>112.36</v>
      </c>
      <c r="F530" s="154"/>
      <c r="G530" s="154"/>
    </row>
    <row r="531" spans="1:7">
      <c r="A531" s="149" t="s">
        <v>1128</v>
      </c>
      <c r="B531" s="150" t="s">
        <v>1129</v>
      </c>
      <c r="C531" s="151">
        <v>1450.63</v>
      </c>
      <c r="D531" s="151">
        <v>1403.88</v>
      </c>
      <c r="E531" s="151">
        <v>1403.88</v>
      </c>
      <c r="F531" s="151">
        <v>46.75</v>
      </c>
      <c r="G531" s="151">
        <v>46.75</v>
      </c>
    </row>
    <row r="532" spans="1:7">
      <c r="A532" s="152" t="s">
        <v>1057</v>
      </c>
      <c r="B532" s="153" t="s">
        <v>1058</v>
      </c>
      <c r="C532" s="154">
        <v>1165.14</v>
      </c>
      <c r="D532" s="154">
        <v>1118.39</v>
      </c>
      <c r="E532" s="154">
        <v>1118.39</v>
      </c>
      <c r="F532" s="154">
        <v>46.75</v>
      </c>
      <c r="G532" s="154">
        <v>46.75</v>
      </c>
    </row>
    <row r="533" spans="1:7">
      <c r="A533" s="152" t="s">
        <v>947</v>
      </c>
      <c r="B533" s="153" t="s">
        <v>948</v>
      </c>
      <c r="C533" s="154">
        <v>22.27</v>
      </c>
      <c r="D533" s="154">
        <v>22.27</v>
      </c>
      <c r="E533" s="154">
        <v>22.27</v>
      </c>
      <c r="F533" s="154"/>
      <c r="G533" s="154"/>
    </row>
    <row r="534" spans="1:7">
      <c r="A534" s="152" t="s">
        <v>908</v>
      </c>
      <c r="B534" s="153" t="s">
        <v>909</v>
      </c>
      <c r="C534" s="154">
        <v>91.87</v>
      </c>
      <c r="D534" s="154">
        <v>91.87</v>
      </c>
      <c r="E534" s="154">
        <v>91.87</v>
      </c>
      <c r="F534" s="154"/>
      <c r="G534" s="154"/>
    </row>
    <row r="535" spans="1:7">
      <c r="A535" s="152" t="s">
        <v>949</v>
      </c>
      <c r="B535" s="153" t="s">
        <v>950</v>
      </c>
      <c r="C535" s="154">
        <v>50.53</v>
      </c>
      <c r="D535" s="154">
        <v>50.53</v>
      </c>
      <c r="E535" s="154">
        <v>50.53</v>
      </c>
      <c r="F535" s="154"/>
      <c r="G535" s="154"/>
    </row>
    <row r="536" spans="1:7">
      <c r="A536" s="152" t="s">
        <v>914</v>
      </c>
      <c r="B536" s="153" t="s">
        <v>807</v>
      </c>
      <c r="C536" s="154">
        <v>76.88</v>
      </c>
      <c r="D536" s="154">
        <v>76.88</v>
      </c>
      <c r="E536" s="154">
        <v>76.88</v>
      </c>
      <c r="F536" s="154"/>
      <c r="G536" s="154"/>
    </row>
    <row r="537" spans="1:7">
      <c r="A537" s="152" t="s">
        <v>915</v>
      </c>
      <c r="B537" s="153" t="s">
        <v>916</v>
      </c>
      <c r="C537" s="154">
        <v>43.94</v>
      </c>
      <c r="D537" s="154">
        <v>43.94</v>
      </c>
      <c r="E537" s="154">
        <v>43.94</v>
      </c>
      <c r="F537" s="154"/>
      <c r="G537" s="154"/>
    </row>
    <row r="538" spans="1:7">
      <c r="A538" s="149" t="s">
        <v>1130</v>
      </c>
      <c r="B538" s="150" t="s">
        <v>1131</v>
      </c>
      <c r="C538" s="151">
        <v>605.8244</v>
      </c>
      <c r="D538" s="151">
        <v>566.7744</v>
      </c>
      <c r="E538" s="151">
        <v>566.7744</v>
      </c>
      <c r="F538" s="151">
        <v>39.05</v>
      </c>
      <c r="G538" s="151">
        <v>39.05</v>
      </c>
    </row>
    <row r="539" spans="1:7">
      <c r="A539" s="152" t="s">
        <v>1055</v>
      </c>
      <c r="B539" s="153" t="s">
        <v>1056</v>
      </c>
      <c r="C539" s="154">
        <v>499.0144</v>
      </c>
      <c r="D539" s="154">
        <v>459.9644</v>
      </c>
      <c r="E539" s="154">
        <v>459.9644</v>
      </c>
      <c r="F539" s="154">
        <v>39.05</v>
      </c>
      <c r="G539" s="154">
        <v>39.05</v>
      </c>
    </row>
    <row r="540" spans="1:7">
      <c r="A540" s="152" t="s">
        <v>908</v>
      </c>
      <c r="B540" s="153" t="s">
        <v>909</v>
      </c>
      <c r="C540" s="154">
        <v>36.48</v>
      </c>
      <c r="D540" s="154">
        <v>36.48</v>
      </c>
      <c r="E540" s="154">
        <v>36.48</v>
      </c>
      <c r="F540" s="154"/>
      <c r="G540" s="154"/>
    </row>
    <row r="541" spans="1:7">
      <c r="A541" s="152" t="s">
        <v>949</v>
      </c>
      <c r="B541" s="153" t="s">
        <v>950</v>
      </c>
      <c r="C541" s="154">
        <v>20.06</v>
      </c>
      <c r="D541" s="154">
        <v>20.06</v>
      </c>
      <c r="E541" s="154">
        <v>20.06</v>
      </c>
      <c r="F541" s="154"/>
      <c r="G541" s="154"/>
    </row>
    <row r="542" spans="1:7">
      <c r="A542" s="152" t="s">
        <v>914</v>
      </c>
      <c r="B542" s="153" t="s">
        <v>807</v>
      </c>
      <c r="C542" s="154">
        <v>29.53</v>
      </c>
      <c r="D542" s="154">
        <v>29.53</v>
      </c>
      <c r="E542" s="154">
        <v>29.53</v>
      </c>
      <c r="F542" s="154"/>
      <c r="G542" s="154"/>
    </row>
    <row r="543" spans="1:7">
      <c r="A543" s="152" t="s">
        <v>915</v>
      </c>
      <c r="B543" s="153" t="s">
        <v>916</v>
      </c>
      <c r="C543" s="154">
        <v>20.74</v>
      </c>
      <c r="D543" s="154">
        <v>20.74</v>
      </c>
      <c r="E543" s="154">
        <v>20.74</v>
      </c>
      <c r="F543" s="154"/>
      <c r="G543" s="154"/>
    </row>
    <row r="544" spans="1:7">
      <c r="A544" s="149" t="s">
        <v>1132</v>
      </c>
      <c r="B544" s="150" t="s">
        <v>1133</v>
      </c>
      <c r="C544" s="151">
        <v>1669.17</v>
      </c>
      <c r="D544" s="151">
        <v>1608.88</v>
      </c>
      <c r="E544" s="151">
        <v>1608.88</v>
      </c>
      <c r="F544" s="151">
        <v>60.29</v>
      </c>
      <c r="G544" s="151">
        <v>60.29</v>
      </c>
    </row>
    <row r="545" spans="1:7">
      <c r="A545" s="152" t="s">
        <v>1055</v>
      </c>
      <c r="B545" s="153" t="s">
        <v>1056</v>
      </c>
      <c r="C545" s="154">
        <v>1329.2</v>
      </c>
      <c r="D545" s="154">
        <v>1268.91</v>
      </c>
      <c r="E545" s="154">
        <v>1268.91</v>
      </c>
      <c r="F545" s="154">
        <v>60.29</v>
      </c>
      <c r="G545" s="154">
        <v>60.29</v>
      </c>
    </row>
    <row r="546" spans="1:7">
      <c r="A546" s="152" t="s">
        <v>947</v>
      </c>
      <c r="B546" s="153" t="s">
        <v>948</v>
      </c>
      <c r="C546" s="154">
        <v>1.21</v>
      </c>
      <c r="D546" s="154">
        <v>1.21</v>
      </c>
      <c r="E546" s="154">
        <v>1.21</v>
      </c>
      <c r="F546" s="154"/>
      <c r="G546" s="154"/>
    </row>
    <row r="547" spans="1:7">
      <c r="A547" s="152" t="s">
        <v>908</v>
      </c>
      <c r="B547" s="153" t="s">
        <v>909</v>
      </c>
      <c r="C547" s="154">
        <v>116.56</v>
      </c>
      <c r="D547" s="154">
        <v>116.56</v>
      </c>
      <c r="E547" s="154">
        <v>116.56</v>
      </c>
      <c r="F547" s="154"/>
      <c r="G547" s="154"/>
    </row>
    <row r="548" spans="1:7">
      <c r="A548" s="152" t="s">
        <v>949</v>
      </c>
      <c r="B548" s="153" t="s">
        <v>950</v>
      </c>
      <c r="C548" s="154">
        <v>64.11</v>
      </c>
      <c r="D548" s="154">
        <v>64.11</v>
      </c>
      <c r="E548" s="154">
        <v>64.11</v>
      </c>
      <c r="F548" s="154"/>
      <c r="G548" s="154"/>
    </row>
    <row r="549" spans="1:7">
      <c r="A549" s="152" t="s">
        <v>914</v>
      </c>
      <c r="B549" s="153" t="s">
        <v>807</v>
      </c>
      <c r="C549" s="154">
        <v>94.33</v>
      </c>
      <c r="D549" s="154">
        <v>94.33</v>
      </c>
      <c r="E549" s="154">
        <v>94.33</v>
      </c>
      <c r="F549" s="154"/>
      <c r="G549" s="154"/>
    </row>
    <row r="550" spans="1:7">
      <c r="A550" s="152" t="s">
        <v>915</v>
      </c>
      <c r="B550" s="153" t="s">
        <v>916</v>
      </c>
      <c r="C550" s="154">
        <v>63.76</v>
      </c>
      <c r="D550" s="154">
        <v>63.76</v>
      </c>
      <c r="E550" s="154">
        <v>63.76</v>
      </c>
      <c r="F550" s="154"/>
      <c r="G550" s="154"/>
    </row>
    <row r="551" spans="1:7">
      <c r="A551" s="149" t="s">
        <v>1134</v>
      </c>
      <c r="B551" s="150" t="s">
        <v>1135</v>
      </c>
      <c r="C551" s="151">
        <v>111.01</v>
      </c>
      <c r="D551" s="151">
        <v>104.79</v>
      </c>
      <c r="E551" s="151">
        <v>104.79</v>
      </c>
      <c r="F551" s="151">
        <v>6.22</v>
      </c>
      <c r="G551" s="151">
        <v>6.22</v>
      </c>
    </row>
    <row r="552" spans="1:7">
      <c r="A552" s="152" t="s">
        <v>1136</v>
      </c>
      <c r="B552" s="153" t="s">
        <v>1137</v>
      </c>
      <c r="C552" s="154">
        <v>90.41</v>
      </c>
      <c r="D552" s="154">
        <v>84.19</v>
      </c>
      <c r="E552" s="154">
        <v>84.19</v>
      </c>
      <c r="F552" s="154">
        <v>6.22</v>
      </c>
      <c r="G552" s="154">
        <v>6.22</v>
      </c>
    </row>
    <row r="553" spans="1:7">
      <c r="A553" s="152" t="s">
        <v>908</v>
      </c>
      <c r="B553" s="153" t="s">
        <v>909</v>
      </c>
      <c r="C553" s="154">
        <v>6.8</v>
      </c>
      <c r="D553" s="154">
        <v>6.8</v>
      </c>
      <c r="E553" s="154">
        <v>6.8</v>
      </c>
      <c r="F553" s="154"/>
      <c r="G553" s="154"/>
    </row>
    <row r="554" spans="1:7">
      <c r="A554" s="152" t="s">
        <v>949</v>
      </c>
      <c r="B554" s="153" t="s">
        <v>950</v>
      </c>
      <c r="C554" s="154">
        <v>3.74</v>
      </c>
      <c r="D554" s="154">
        <v>3.74</v>
      </c>
      <c r="E554" s="154">
        <v>3.74</v>
      </c>
      <c r="F554" s="154"/>
      <c r="G554" s="154"/>
    </row>
    <row r="555" spans="1:7">
      <c r="A555" s="152" t="s">
        <v>914</v>
      </c>
      <c r="B555" s="153" t="s">
        <v>807</v>
      </c>
      <c r="C555" s="154">
        <v>5.52</v>
      </c>
      <c r="D555" s="154">
        <v>5.52</v>
      </c>
      <c r="E555" s="154">
        <v>5.52</v>
      </c>
      <c r="F555" s="154"/>
      <c r="G555" s="154"/>
    </row>
    <row r="556" spans="1:7">
      <c r="A556" s="152" t="s">
        <v>915</v>
      </c>
      <c r="B556" s="153" t="s">
        <v>916</v>
      </c>
      <c r="C556" s="154">
        <v>4.54</v>
      </c>
      <c r="D556" s="154">
        <v>4.54</v>
      </c>
      <c r="E556" s="154">
        <v>4.54</v>
      </c>
      <c r="F556" s="154"/>
      <c r="G556" s="154"/>
    </row>
    <row r="557" spans="1:7">
      <c r="A557" s="149" t="s">
        <v>1138</v>
      </c>
      <c r="B557" s="150" t="s">
        <v>1139</v>
      </c>
      <c r="C557" s="151">
        <v>2449.01</v>
      </c>
      <c r="D557" s="151">
        <v>2327.17</v>
      </c>
      <c r="E557" s="151">
        <v>2327.17</v>
      </c>
      <c r="F557" s="151">
        <v>121.84</v>
      </c>
      <c r="G557" s="151">
        <v>121.84</v>
      </c>
    </row>
    <row r="558" spans="1:7">
      <c r="A558" s="152" t="s">
        <v>906</v>
      </c>
      <c r="B558" s="153" t="s">
        <v>907</v>
      </c>
      <c r="C558" s="154">
        <v>49.84</v>
      </c>
      <c r="D558" s="154">
        <v>49.84</v>
      </c>
      <c r="E558" s="154">
        <v>49.84</v>
      </c>
      <c r="F558" s="154"/>
      <c r="G558" s="154"/>
    </row>
    <row r="559" spans="1:7">
      <c r="A559" s="152" t="s">
        <v>908</v>
      </c>
      <c r="B559" s="153" t="s">
        <v>909</v>
      </c>
      <c r="C559" s="154">
        <v>143.26</v>
      </c>
      <c r="D559" s="154">
        <v>143.26</v>
      </c>
      <c r="E559" s="154">
        <v>143.26</v>
      </c>
      <c r="F559" s="154"/>
      <c r="G559" s="154"/>
    </row>
    <row r="560" spans="1:7">
      <c r="A560" s="152" t="s">
        <v>910</v>
      </c>
      <c r="B560" s="153" t="s">
        <v>911</v>
      </c>
      <c r="C560" s="154">
        <v>9.7</v>
      </c>
      <c r="D560" s="154">
        <v>9.7</v>
      </c>
      <c r="E560" s="154">
        <v>9.7</v>
      </c>
      <c r="F560" s="154"/>
      <c r="G560" s="154"/>
    </row>
    <row r="561" spans="1:7">
      <c r="A561" s="152" t="s">
        <v>949</v>
      </c>
      <c r="B561" s="153" t="s">
        <v>950</v>
      </c>
      <c r="C561" s="154">
        <v>69.09</v>
      </c>
      <c r="D561" s="154">
        <v>69.09</v>
      </c>
      <c r="E561" s="154">
        <v>69.09</v>
      </c>
      <c r="F561" s="154"/>
      <c r="G561" s="154"/>
    </row>
    <row r="562" spans="1:7">
      <c r="A562" s="152" t="s">
        <v>912</v>
      </c>
      <c r="B562" s="153" t="s">
        <v>913</v>
      </c>
      <c r="C562" s="154">
        <v>3.9</v>
      </c>
      <c r="D562" s="154">
        <v>3.9</v>
      </c>
      <c r="E562" s="154">
        <v>3.9</v>
      </c>
      <c r="F562" s="154"/>
      <c r="G562" s="154"/>
    </row>
    <row r="563" spans="1:7">
      <c r="A563" s="152" t="s">
        <v>1140</v>
      </c>
      <c r="B563" s="153" t="s">
        <v>902</v>
      </c>
      <c r="C563" s="154">
        <v>352.68</v>
      </c>
      <c r="D563" s="154">
        <v>230.84</v>
      </c>
      <c r="E563" s="154">
        <v>230.84</v>
      </c>
      <c r="F563" s="154">
        <v>121.84</v>
      </c>
      <c r="G563" s="154">
        <v>121.84</v>
      </c>
    </row>
    <row r="564" spans="1:7">
      <c r="A564" s="152" t="s">
        <v>1141</v>
      </c>
      <c r="B564" s="153" t="s">
        <v>1142</v>
      </c>
      <c r="C564" s="154">
        <v>1628.19</v>
      </c>
      <c r="D564" s="154">
        <v>1628.19</v>
      </c>
      <c r="E564" s="154">
        <v>1628.19</v>
      </c>
      <c r="F564" s="154"/>
      <c r="G564" s="154"/>
    </row>
    <row r="565" spans="1:7">
      <c r="A565" s="152" t="s">
        <v>914</v>
      </c>
      <c r="B565" s="153" t="s">
        <v>807</v>
      </c>
      <c r="C565" s="154">
        <v>116.34</v>
      </c>
      <c r="D565" s="154">
        <v>116.34</v>
      </c>
      <c r="E565" s="154">
        <v>116.34</v>
      </c>
      <c r="F565" s="154"/>
      <c r="G565" s="154"/>
    </row>
    <row r="566" spans="1:7">
      <c r="A566" s="152" t="s">
        <v>915</v>
      </c>
      <c r="B566" s="153" t="s">
        <v>916</v>
      </c>
      <c r="C566" s="154">
        <v>76.01</v>
      </c>
      <c r="D566" s="154">
        <v>76.01</v>
      </c>
      <c r="E566" s="154">
        <v>76.01</v>
      </c>
      <c r="F566" s="154"/>
      <c r="G566" s="154"/>
    </row>
    <row r="567" spans="1:7">
      <c r="A567" s="149" t="s">
        <v>1143</v>
      </c>
      <c r="B567" s="150" t="s">
        <v>1144</v>
      </c>
      <c r="C567" s="151">
        <v>191.22</v>
      </c>
      <c r="D567" s="151">
        <v>181.08</v>
      </c>
      <c r="E567" s="151">
        <v>181.08</v>
      </c>
      <c r="F567" s="151">
        <v>10.14</v>
      </c>
      <c r="G567" s="151">
        <v>10.14</v>
      </c>
    </row>
    <row r="568" spans="1:7">
      <c r="A568" s="152" t="s">
        <v>947</v>
      </c>
      <c r="B568" s="153" t="s">
        <v>948</v>
      </c>
      <c r="C568" s="154">
        <v>8.52</v>
      </c>
      <c r="D568" s="154">
        <v>8.52</v>
      </c>
      <c r="E568" s="154">
        <v>8.52</v>
      </c>
      <c r="F568" s="154"/>
      <c r="G568" s="154"/>
    </row>
    <row r="569" spans="1:7">
      <c r="A569" s="152" t="s">
        <v>908</v>
      </c>
      <c r="B569" s="153" t="s">
        <v>909</v>
      </c>
      <c r="C569" s="154">
        <v>12.18</v>
      </c>
      <c r="D569" s="154">
        <v>12.18</v>
      </c>
      <c r="E569" s="154">
        <v>12.18</v>
      </c>
      <c r="F569" s="154"/>
      <c r="G569" s="154"/>
    </row>
    <row r="570" spans="1:7">
      <c r="A570" s="152" t="s">
        <v>949</v>
      </c>
      <c r="B570" s="153" t="s">
        <v>950</v>
      </c>
      <c r="C570" s="154">
        <v>6.7</v>
      </c>
      <c r="D570" s="154">
        <v>6.7</v>
      </c>
      <c r="E570" s="154">
        <v>6.7</v>
      </c>
      <c r="F570" s="154"/>
      <c r="G570" s="154"/>
    </row>
    <row r="571" spans="1:7">
      <c r="A571" s="152" t="s">
        <v>1141</v>
      </c>
      <c r="B571" s="153" t="s">
        <v>1142</v>
      </c>
      <c r="C571" s="154">
        <v>147.8</v>
      </c>
      <c r="D571" s="154">
        <v>137.66</v>
      </c>
      <c r="E571" s="154">
        <v>137.66</v>
      </c>
      <c r="F571" s="154">
        <v>10.14</v>
      </c>
      <c r="G571" s="154">
        <v>10.14</v>
      </c>
    </row>
    <row r="572" spans="1:7">
      <c r="A572" s="152" t="s">
        <v>914</v>
      </c>
      <c r="B572" s="153" t="s">
        <v>807</v>
      </c>
      <c r="C572" s="154">
        <v>9.9</v>
      </c>
      <c r="D572" s="154">
        <v>9.9</v>
      </c>
      <c r="E572" s="154">
        <v>9.9</v>
      </c>
      <c r="F572" s="154"/>
      <c r="G572" s="154"/>
    </row>
    <row r="573" spans="1:7">
      <c r="A573" s="152" t="s">
        <v>915</v>
      </c>
      <c r="B573" s="153" t="s">
        <v>916</v>
      </c>
      <c r="C573" s="154">
        <v>6.12</v>
      </c>
      <c r="D573" s="154">
        <v>6.12</v>
      </c>
      <c r="E573" s="154">
        <v>6.12</v>
      </c>
      <c r="F573" s="154"/>
      <c r="G573" s="154"/>
    </row>
    <row r="574" spans="1:7">
      <c r="A574" s="149" t="s">
        <v>1145</v>
      </c>
      <c r="B574" s="150" t="s">
        <v>1146</v>
      </c>
      <c r="C574" s="151">
        <v>684.63</v>
      </c>
      <c r="D574" s="151">
        <v>653.44</v>
      </c>
      <c r="E574" s="151">
        <v>653.44</v>
      </c>
      <c r="F574" s="151">
        <v>31.19</v>
      </c>
      <c r="G574" s="151">
        <v>31.19</v>
      </c>
    </row>
    <row r="575" spans="1:7">
      <c r="A575" s="152" t="s">
        <v>947</v>
      </c>
      <c r="B575" s="153" t="s">
        <v>948</v>
      </c>
      <c r="C575" s="154">
        <v>30.32</v>
      </c>
      <c r="D575" s="154">
        <v>30.32</v>
      </c>
      <c r="E575" s="154">
        <v>30.32</v>
      </c>
      <c r="F575" s="154"/>
      <c r="G575" s="154"/>
    </row>
    <row r="576" spans="1:7">
      <c r="A576" s="152" t="s">
        <v>908</v>
      </c>
      <c r="B576" s="153" t="s">
        <v>909</v>
      </c>
      <c r="C576" s="154">
        <v>42.8</v>
      </c>
      <c r="D576" s="154">
        <v>42.8</v>
      </c>
      <c r="E576" s="154">
        <v>42.8</v>
      </c>
      <c r="F576" s="154"/>
      <c r="G576" s="154"/>
    </row>
    <row r="577" spans="1:7">
      <c r="A577" s="152" t="s">
        <v>949</v>
      </c>
      <c r="B577" s="153" t="s">
        <v>950</v>
      </c>
      <c r="C577" s="154">
        <v>23.54</v>
      </c>
      <c r="D577" s="154">
        <v>23.54</v>
      </c>
      <c r="E577" s="154">
        <v>23.54</v>
      </c>
      <c r="F577" s="154"/>
      <c r="G577" s="154"/>
    </row>
    <row r="578" spans="1:7">
      <c r="A578" s="152" t="s">
        <v>912</v>
      </c>
      <c r="B578" s="153" t="s">
        <v>913</v>
      </c>
      <c r="C578" s="154">
        <v>1.82</v>
      </c>
      <c r="D578" s="154">
        <v>1.82</v>
      </c>
      <c r="E578" s="154">
        <v>1.82</v>
      </c>
      <c r="F578" s="154"/>
      <c r="G578" s="154"/>
    </row>
    <row r="579" spans="1:7">
      <c r="A579" s="152" t="s">
        <v>1141</v>
      </c>
      <c r="B579" s="153" t="s">
        <v>1142</v>
      </c>
      <c r="C579" s="154">
        <v>531.05</v>
      </c>
      <c r="D579" s="154">
        <v>499.86</v>
      </c>
      <c r="E579" s="154">
        <v>499.86</v>
      </c>
      <c r="F579" s="154">
        <v>31.19</v>
      </c>
      <c r="G579" s="154">
        <v>31.19</v>
      </c>
    </row>
    <row r="580" spans="1:7">
      <c r="A580" s="152" t="s">
        <v>914</v>
      </c>
      <c r="B580" s="153" t="s">
        <v>807</v>
      </c>
      <c r="C580" s="154">
        <v>34.78</v>
      </c>
      <c r="D580" s="154">
        <v>34.78</v>
      </c>
      <c r="E580" s="154">
        <v>34.78</v>
      </c>
      <c r="F580" s="154"/>
      <c r="G580" s="154"/>
    </row>
    <row r="581" spans="1:7">
      <c r="A581" s="152" t="s">
        <v>915</v>
      </c>
      <c r="B581" s="153" t="s">
        <v>916</v>
      </c>
      <c r="C581" s="154">
        <v>20.32</v>
      </c>
      <c r="D581" s="154">
        <v>20.32</v>
      </c>
      <c r="E581" s="154">
        <v>20.32</v>
      </c>
      <c r="F581" s="154"/>
      <c r="G581" s="154"/>
    </row>
    <row r="582" spans="1:7">
      <c r="A582" s="149" t="s">
        <v>1147</v>
      </c>
      <c r="B582" s="150" t="s">
        <v>1148</v>
      </c>
      <c r="C582" s="151">
        <v>130.07</v>
      </c>
      <c r="D582" s="151">
        <v>122.47</v>
      </c>
      <c r="E582" s="151">
        <v>122.47</v>
      </c>
      <c r="F582" s="151">
        <v>7.6</v>
      </c>
      <c r="G582" s="151">
        <v>7.6</v>
      </c>
    </row>
    <row r="583" spans="1:7">
      <c r="A583" s="152" t="s">
        <v>947</v>
      </c>
      <c r="B583" s="153" t="s">
        <v>948</v>
      </c>
      <c r="C583" s="154">
        <v>5.98</v>
      </c>
      <c r="D583" s="154">
        <v>5.98</v>
      </c>
      <c r="E583" s="154">
        <v>5.98</v>
      </c>
      <c r="F583" s="154"/>
      <c r="G583" s="154"/>
    </row>
    <row r="584" spans="1:7">
      <c r="A584" s="152" t="s">
        <v>908</v>
      </c>
      <c r="B584" s="153" t="s">
        <v>909</v>
      </c>
      <c r="C584" s="154">
        <v>8.1</v>
      </c>
      <c r="D584" s="154">
        <v>8.1</v>
      </c>
      <c r="E584" s="154">
        <v>8.1</v>
      </c>
      <c r="F584" s="154"/>
      <c r="G584" s="154"/>
    </row>
    <row r="585" spans="1:7">
      <c r="A585" s="152" t="s">
        <v>949</v>
      </c>
      <c r="B585" s="153" t="s">
        <v>950</v>
      </c>
      <c r="C585" s="154">
        <v>4.46</v>
      </c>
      <c r="D585" s="154">
        <v>4.46</v>
      </c>
      <c r="E585" s="154">
        <v>4.46</v>
      </c>
      <c r="F585" s="154"/>
      <c r="G585" s="154"/>
    </row>
    <row r="586" spans="1:7">
      <c r="A586" s="152" t="s">
        <v>1141</v>
      </c>
      <c r="B586" s="153" t="s">
        <v>1142</v>
      </c>
      <c r="C586" s="154">
        <v>99.06</v>
      </c>
      <c r="D586" s="154">
        <v>91.46</v>
      </c>
      <c r="E586" s="154">
        <v>91.46</v>
      </c>
      <c r="F586" s="154">
        <v>7.6</v>
      </c>
      <c r="G586" s="154">
        <v>7.6</v>
      </c>
    </row>
    <row r="587" spans="1:7">
      <c r="A587" s="152" t="s">
        <v>914</v>
      </c>
      <c r="B587" s="153" t="s">
        <v>807</v>
      </c>
      <c r="C587" s="154">
        <v>6.58</v>
      </c>
      <c r="D587" s="154">
        <v>6.58</v>
      </c>
      <c r="E587" s="154">
        <v>6.58</v>
      </c>
      <c r="F587" s="154"/>
      <c r="G587" s="154"/>
    </row>
    <row r="588" spans="1:7">
      <c r="A588" s="152" t="s">
        <v>915</v>
      </c>
      <c r="B588" s="153" t="s">
        <v>916</v>
      </c>
      <c r="C588" s="154">
        <v>5.89</v>
      </c>
      <c r="D588" s="154">
        <v>5.89</v>
      </c>
      <c r="E588" s="154">
        <v>5.89</v>
      </c>
      <c r="F588" s="154"/>
      <c r="G588" s="154"/>
    </row>
    <row r="589" spans="1:7">
      <c r="A589" s="149" t="s">
        <v>1149</v>
      </c>
      <c r="B589" s="150" t="s">
        <v>1150</v>
      </c>
      <c r="C589" s="151">
        <v>314.51</v>
      </c>
      <c r="D589" s="151">
        <v>300.98</v>
      </c>
      <c r="E589" s="151">
        <v>300.98</v>
      </c>
      <c r="F589" s="151">
        <v>13.53</v>
      </c>
      <c r="G589" s="151">
        <v>13.53</v>
      </c>
    </row>
    <row r="590" spans="1:7">
      <c r="A590" s="152" t="s">
        <v>947</v>
      </c>
      <c r="B590" s="153" t="s">
        <v>948</v>
      </c>
      <c r="C590" s="154">
        <v>21.63</v>
      </c>
      <c r="D590" s="154">
        <v>21.63</v>
      </c>
      <c r="E590" s="154">
        <v>21.63</v>
      </c>
      <c r="F590" s="154"/>
      <c r="G590" s="154"/>
    </row>
    <row r="591" spans="1:7">
      <c r="A591" s="152" t="s">
        <v>908</v>
      </c>
      <c r="B591" s="153" t="s">
        <v>909</v>
      </c>
      <c r="C591" s="154">
        <v>19.53</v>
      </c>
      <c r="D591" s="154">
        <v>19.53</v>
      </c>
      <c r="E591" s="154">
        <v>19.53</v>
      </c>
      <c r="F591" s="154"/>
      <c r="G591" s="154"/>
    </row>
    <row r="592" spans="1:7">
      <c r="A592" s="152" t="s">
        <v>949</v>
      </c>
      <c r="B592" s="153" t="s">
        <v>950</v>
      </c>
      <c r="C592" s="154">
        <v>10.74</v>
      </c>
      <c r="D592" s="154">
        <v>10.74</v>
      </c>
      <c r="E592" s="154">
        <v>10.74</v>
      </c>
      <c r="F592" s="154"/>
      <c r="G592" s="154"/>
    </row>
    <row r="593" spans="1:7">
      <c r="A593" s="152" t="s">
        <v>912</v>
      </c>
      <c r="B593" s="153" t="s">
        <v>913</v>
      </c>
      <c r="C593" s="154">
        <v>0.18</v>
      </c>
      <c r="D593" s="154">
        <v>0.18</v>
      </c>
      <c r="E593" s="154">
        <v>0.18</v>
      </c>
      <c r="F593" s="154"/>
      <c r="G593" s="154"/>
    </row>
    <row r="594" spans="1:7">
      <c r="A594" s="152" t="s">
        <v>1141</v>
      </c>
      <c r="B594" s="153" t="s">
        <v>1142</v>
      </c>
      <c r="C594" s="154">
        <v>235.41</v>
      </c>
      <c r="D594" s="154">
        <v>221.88</v>
      </c>
      <c r="E594" s="154">
        <v>221.88</v>
      </c>
      <c r="F594" s="154">
        <v>13.53</v>
      </c>
      <c r="G594" s="154">
        <v>13.53</v>
      </c>
    </row>
    <row r="595" spans="1:7">
      <c r="A595" s="152" t="s">
        <v>914</v>
      </c>
      <c r="B595" s="153" t="s">
        <v>807</v>
      </c>
      <c r="C595" s="154">
        <v>15.87</v>
      </c>
      <c r="D595" s="154">
        <v>15.87</v>
      </c>
      <c r="E595" s="154">
        <v>15.87</v>
      </c>
      <c r="F595" s="154"/>
      <c r="G595" s="154"/>
    </row>
    <row r="596" spans="1:7">
      <c r="A596" s="152" t="s">
        <v>915</v>
      </c>
      <c r="B596" s="153" t="s">
        <v>916</v>
      </c>
      <c r="C596" s="154">
        <v>11.15</v>
      </c>
      <c r="D596" s="154">
        <v>11.15</v>
      </c>
      <c r="E596" s="154">
        <v>11.15</v>
      </c>
      <c r="F596" s="154"/>
      <c r="G596" s="154"/>
    </row>
    <row r="597" spans="1:7">
      <c r="A597" s="149" t="s">
        <v>1151</v>
      </c>
      <c r="B597" s="150" t="s">
        <v>1152</v>
      </c>
      <c r="C597" s="151">
        <v>219.5875</v>
      </c>
      <c r="D597" s="151">
        <v>208.8975</v>
      </c>
      <c r="E597" s="151">
        <v>208.8975</v>
      </c>
      <c r="F597" s="151">
        <v>10.69</v>
      </c>
      <c r="G597" s="151">
        <v>10.69</v>
      </c>
    </row>
    <row r="598" spans="1:7">
      <c r="A598" s="152" t="s">
        <v>947</v>
      </c>
      <c r="B598" s="153" t="s">
        <v>948</v>
      </c>
      <c r="C598" s="154">
        <v>28.49</v>
      </c>
      <c r="D598" s="154">
        <v>28.49</v>
      </c>
      <c r="E598" s="154">
        <v>28.49</v>
      </c>
      <c r="F598" s="154"/>
      <c r="G598" s="154"/>
    </row>
    <row r="599" spans="1:7">
      <c r="A599" s="152" t="s">
        <v>908</v>
      </c>
      <c r="B599" s="153" t="s">
        <v>909</v>
      </c>
      <c r="C599" s="154">
        <v>12.24</v>
      </c>
      <c r="D599" s="154">
        <v>12.24</v>
      </c>
      <c r="E599" s="154">
        <v>12.24</v>
      </c>
      <c r="F599" s="154"/>
      <c r="G599" s="154"/>
    </row>
    <row r="600" spans="1:7">
      <c r="A600" s="152" t="s">
        <v>949</v>
      </c>
      <c r="B600" s="153" t="s">
        <v>950</v>
      </c>
      <c r="C600" s="154">
        <v>6.73</v>
      </c>
      <c r="D600" s="154">
        <v>6.73</v>
      </c>
      <c r="E600" s="154">
        <v>6.73</v>
      </c>
      <c r="F600" s="154"/>
      <c r="G600" s="154"/>
    </row>
    <row r="601" spans="1:7">
      <c r="A601" s="152" t="s">
        <v>912</v>
      </c>
      <c r="B601" s="153" t="s">
        <v>913</v>
      </c>
      <c r="C601" s="154">
        <v>0.35</v>
      </c>
      <c r="D601" s="154">
        <v>0.35</v>
      </c>
      <c r="E601" s="154">
        <v>0.35</v>
      </c>
      <c r="F601" s="154"/>
      <c r="G601" s="154"/>
    </row>
    <row r="602" spans="1:7">
      <c r="A602" s="152" t="s">
        <v>1141</v>
      </c>
      <c r="B602" s="153" t="s">
        <v>1142</v>
      </c>
      <c r="C602" s="154">
        <v>155.4375</v>
      </c>
      <c r="D602" s="154">
        <v>144.7475</v>
      </c>
      <c r="E602" s="154">
        <v>144.7475</v>
      </c>
      <c r="F602" s="154">
        <v>10.69</v>
      </c>
      <c r="G602" s="154">
        <v>10.69</v>
      </c>
    </row>
    <row r="603" spans="1:7">
      <c r="A603" s="152" t="s">
        <v>914</v>
      </c>
      <c r="B603" s="153" t="s">
        <v>807</v>
      </c>
      <c r="C603" s="154">
        <v>9.91</v>
      </c>
      <c r="D603" s="154">
        <v>9.91</v>
      </c>
      <c r="E603" s="154">
        <v>9.91</v>
      </c>
      <c r="F603" s="154"/>
      <c r="G603" s="154"/>
    </row>
    <row r="604" spans="1:7">
      <c r="A604" s="152" t="s">
        <v>915</v>
      </c>
      <c r="B604" s="153" t="s">
        <v>916</v>
      </c>
      <c r="C604" s="154">
        <v>6.43</v>
      </c>
      <c r="D604" s="154">
        <v>6.43</v>
      </c>
      <c r="E604" s="154">
        <v>6.43</v>
      </c>
      <c r="F604" s="154"/>
      <c r="G604" s="154"/>
    </row>
    <row r="605" spans="1:7">
      <c r="A605" s="149" t="s">
        <v>1153</v>
      </c>
      <c r="B605" s="150" t="s">
        <v>1154</v>
      </c>
      <c r="C605" s="151">
        <v>233.03</v>
      </c>
      <c r="D605" s="151">
        <v>217.06</v>
      </c>
      <c r="E605" s="151">
        <v>217.06</v>
      </c>
      <c r="F605" s="151">
        <v>15.97</v>
      </c>
      <c r="G605" s="151">
        <v>15.97</v>
      </c>
    </row>
    <row r="606" spans="1:7">
      <c r="A606" s="152" t="s">
        <v>947</v>
      </c>
      <c r="B606" s="153" t="s">
        <v>948</v>
      </c>
      <c r="C606" s="154">
        <v>22.26</v>
      </c>
      <c r="D606" s="154">
        <v>22.26</v>
      </c>
      <c r="E606" s="154">
        <v>22.26</v>
      </c>
      <c r="F606" s="154"/>
      <c r="G606" s="154"/>
    </row>
    <row r="607" spans="1:7">
      <c r="A607" s="152" t="s">
        <v>908</v>
      </c>
      <c r="B607" s="153" t="s">
        <v>909</v>
      </c>
      <c r="C607" s="154">
        <v>13.09</v>
      </c>
      <c r="D607" s="154">
        <v>13.09</v>
      </c>
      <c r="E607" s="154">
        <v>13.09</v>
      </c>
      <c r="F607" s="154"/>
      <c r="G607" s="154"/>
    </row>
    <row r="608" spans="1:7">
      <c r="A608" s="152" t="s">
        <v>949</v>
      </c>
      <c r="B608" s="153" t="s">
        <v>950</v>
      </c>
      <c r="C608" s="154">
        <v>7.2</v>
      </c>
      <c r="D608" s="154">
        <v>7.2</v>
      </c>
      <c r="E608" s="154">
        <v>7.2</v>
      </c>
      <c r="F608" s="154"/>
      <c r="G608" s="154"/>
    </row>
    <row r="609" spans="1:7">
      <c r="A609" s="152" t="s">
        <v>1141</v>
      </c>
      <c r="B609" s="153" t="s">
        <v>1142</v>
      </c>
      <c r="C609" s="154">
        <v>172.53</v>
      </c>
      <c r="D609" s="154">
        <v>156.56</v>
      </c>
      <c r="E609" s="154">
        <v>156.56</v>
      </c>
      <c r="F609" s="154">
        <v>15.97</v>
      </c>
      <c r="G609" s="154">
        <v>15.97</v>
      </c>
    </row>
    <row r="610" spans="1:7">
      <c r="A610" s="152" t="s">
        <v>914</v>
      </c>
      <c r="B610" s="153" t="s">
        <v>807</v>
      </c>
      <c r="C610" s="154">
        <v>10.64</v>
      </c>
      <c r="D610" s="154">
        <v>10.64</v>
      </c>
      <c r="E610" s="154">
        <v>10.64</v>
      </c>
      <c r="F610" s="154"/>
      <c r="G610" s="154"/>
    </row>
    <row r="611" spans="1:7">
      <c r="A611" s="152" t="s">
        <v>915</v>
      </c>
      <c r="B611" s="153" t="s">
        <v>916</v>
      </c>
      <c r="C611" s="154">
        <v>7.31</v>
      </c>
      <c r="D611" s="154">
        <v>7.31</v>
      </c>
      <c r="E611" s="154">
        <v>7.31</v>
      </c>
      <c r="F611" s="154"/>
      <c r="G611" s="154"/>
    </row>
    <row r="612" spans="1:7">
      <c r="A612" s="149" t="s">
        <v>1155</v>
      </c>
      <c r="B612" s="150" t="s">
        <v>1156</v>
      </c>
      <c r="C612" s="151">
        <v>148.49</v>
      </c>
      <c r="D612" s="151">
        <v>139.72</v>
      </c>
      <c r="E612" s="151">
        <v>139.72</v>
      </c>
      <c r="F612" s="151">
        <v>8.77</v>
      </c>
      <c r="G612" s="151">
        <v>8.77</v>
      </c>
    </row>
    <row r="613" spans="1:7">
      <c r="A613" s="152" t="s">
        <v>947</v>
      </c>
      <c r="B613" s="153" t="s">
        <v>948</v>
      </c>
      <c r="C613" s="154">
        <v>8.89</v>
      </c>
      <c r="D613" s="154">
        <v>8.89</v>
      </c>
      <c r="E613" s="154">
        <v>8.89</v>
      </c>
      <c r="F613" s="154"/>
      <c r="G613" s="154"/>
    </row>
    <row r="614" spans="1:7">
      <c r="A614" s="152" t="s">
        <v>908</v>
      </c>
      <c r="B614" s="153" t="s">
        <v>909</v>
      </c>
      <c r="C614" s="154">
        <v>9.03</v>
      </c>
      <c r="D614" s="154">
        <v>9.03</v>
      </c>
      <c r="E614" s="154">
        <v>9.03</v>
      </c>
      <c r="F614" s="154"/>
      <c r="G614" s="154"/>
    </row>
    <row r="615" spans="1:7">
      <c r="A615" s="152" t="s">
        <v>949</v>
      </c>
      <c r="B615" s="153" t="s">
        <v>950</v>
      </c>
      <c r="C615" s="154">
        <v>4.97</v>
      </c>
      <c r="D615" s="154">
        <v>4.97</v>
      </c>
      <c r="E615" s="154">
        <v>4.97</v>
      </c>
      <c r="F615" s="154"/>
      <c r="G615" s="154"/>
    </row>
    <row r="616" spans="1:7">
      <c r="A616" s="152" t="s">
        <v>1141</v>
      </c>
      <c r="B616" s="153" t="s">
        <v>1142</v>
      </c>
      <c r="C616" s="154">
        <v>112.8</v>
      </c>
      <c r="D616" s="154">
        <v>104.03</v>
      </c>
      <c r="E616" s="154">
        <v>104.03</v>
      </c>
      <c r="F616" s="154">
        <v>8.77</v>
      </c>
      <c r="G616" s="154">
        <v>8.77</v>
      </c>
    </row>
    <row r="617" spans="1:7">
      <c r="A617" s="152" t="s">
        <v>914</v>
      </c>
      <c r="B617" s="153" t="s">
        <v>807</v>
      </c>
      <c r="C617" s="154">
        <v>7.34</v>
      </c>
      <c r="D617" s="154">
        <v>7.34</v>
      </c>
      <c r="E617" s="154">
        <v>7.34</v>
      </c>
      <c r="F617" s="154"/>
      <c r="G617" s="154"/>
    </row>
    <row r="618" spans="1:7">
      <c r="A618" s="152" t="s">
        <v>915</v>
      </c>
      <c r="B618" s="153" t="s">
        <v>916</v>
      </c>
      <c r="C618" s="154">
        <v>5.46</v>
      </c>
      <c r="D618" s="154">
        <v>5.46</v>
      </c>
      <c r="E618" s="154">
        <v>5.46</v>
      </c>
      <c r="F618" s="154"/>
      <c r="G618" s="154"/>
    </row>
    <row r="619" spans="1:7">
      <c r="A619" s="149" t="s">
        <v>1157</v>
      </c>
      <c r="B619" s="150" t="s">
        <v>1158</v>
      </c>
      <c r="C619" s="151">
        <v>743.63</v>
      </c>
      <c r="D619" s="151">
        <v>715.17</v>
      </c>
      <c r="E619" s="151">
        <v>715.17</v>
      </c>
      <c r="F619" s="151">
        <v>28.46</v>
      </c>
      <c r="G619" s="151">
        <v>28.46</v>
      </c>
    </row>
    <row r="620" spans="1:7">
      <c r="A620" s="152" t="s">
        <v>947</v>
      </c>
      <c r="B620" s="153" t="s">
        <v>948</v>
      </c>
      <c r="C620" s="154">
        <v>46.1</v>
      </c>
      <c r="D620" s="154">
        <v>46.1</v>
      </c>
      <c r="E620" s="154">
        <v>46.1</v>
      </c>
      <c r="F620" s="154"/>
      <c r="G620" s="154"/>
    </row>
    <row r="621" spans="1:7">
      <c r="A621" s="152" t="s">
        <v>908</v>
      </c>
      <c r="B621" s="153" t="s">
        <v>909</v>
      </c>
      <c r="C621" s="154">
        <v>46.32</v>
      </c>
      <c r="D621" s="154">
        <v>46.32</v>
      </c>
      <c r="E621" s="154">
        <v>46.32</v>
      </c>
      <c r="F621" s="154"/>
      <c r="G621" s="154"/>
    </row>
    <row r="622" spans="1:7">
      <c r="A622" s="152" t="s">
        <v>949</v>
      </c>
      <c r="B622" s="153" t="s">
        <v>950</v>
      </c>
      <c r="C622" s="154">
        <v>25.47</v>
      </c>
      <c r="D622" s="154">
        <v>25.47</v>
      </c>
      <c r="E622" s="154">
        <v>25.47</v>
      </c>
      <c r="F622" s="154"/>
      <c r="G622" s="154"/>
    </row>
    <row r="623" spans="1:7">
      <c r="A623" s="152" t="s">
        <v>912</v>
      </c>
      <c r="B623" s="153" t="s">
        <v>913</v>
      </c>
      <c r="C623" s="154">
        <v>0.95</v>
      </c>
      <c r="D623" s="154">
        <v>0.95</v>
      </c>
      <c r="E623" s="154">
        <v>0.95</v>
      </c>
      <c r="F623" s="154"/>
      <c r="G623" s="154"/>
    </row>
    <row r="624" spans="1:7">
      <c r="A624" s="152" t="s">
        <v>1141</v>
      </c>
      <c r="B624" s="153" t="s">
        <v>1142</v>
      </c>
      <c r="C624" s="154">
        <v>561.84</v>
      </c>
      <c r="D624" s="154">
        <v>533.38</v>
      </c>
      <c r="E624" s="154">
        <v>533.38</v>
      </c>
      <c r="F624" s="154">
        <v>28.46</v>
      </c>
      <c r="G624" s="154">
        <v>28.46</v>
      </c>
    </row>
    <row r="625" spans="1:7">
      <c r="A625" s="152" t="s">
        <v>914</v>
      </c>
      <c r="B625" s="153" t="s">
        <v>807</v>
      </c>
      <c r="C625" s="154">
        <v>37.63</v>
      </c>
      <c r="D625" s="154">
        <v>37.63</v>
      </c>
      <c r="E625" s="154">
        <v>37.63</v>
      </c>
      <c r="F625" s="154"/>
      <c r="G625" s="154"/>
    </row>
    <row r="626" spans="1:7">
      <c r="A626" s="152" t="s">
        <v>915</v>
      </c>
      <c r="B626" s="153" t="s">
        <v>916</v>
      </c>
      <c r="C626" s="154">
        <v>25.32</v>
      </c>
      <c r="D626" s="154">
        <v>25.32</v>
      </c>
      <c r="E626" s="154">
        <v>25.32</v>
      </c>
      <c r="F626" s="154"/>
      <c r="G626" s="154"/>
    </row>
    <row r="627" spans="1:7">
      <c r="A627" s="149" t="s">
        <v>1159</v>
      </c>
      <c r="B627" s="150" t="s">
        <v>1160</v>
      </c>
      <c r="C627" s="151">
        <v>408.35</v>
      </c>
      <c r="D627" s="151">
        <v>390.58</v>
      </c>
      <c r="E627" s="151">
        <v>390.58</v>
      </c>
      <c r="F627" s="151">
        <v>17.77</v>
      </c>
      <c r="G627" s="151">
        <v>17.77</v>
      </c>
    </row>
    <row r="628" spans="1:7">
      <c r="A628" s="152" t="s">
        <v>947</v>
      </c>
      <c r="B628" s="153" t="s">
        <v>948</v>
      </c>
      <c r="C628" s="154">
        <v>37.43</v>
      </c>
      <c r="D628" s="154">
        <v>37.43</v>
      </c>
      <c r="E628" s="154">
        <v>37.43</v>
      </c>
      <c r="F628" s="154"/>
      <c r="G628" s="154"/>
    </row>
    <row r="629" spans="1:7">
      <c r="A629" s="152" t="s">
        <v>908</v>
      </c>
      <c r="B629" s="153" t="s">
        <v>909</v>
      </c>
      <c r="C629" s="154">
        <v>24.45</v>
      </c>
      <c r="D629" s="154">
        <v>24.45</v>
      </c>
      <c r="E629" s="154">
        <v>24.45</v>
      </c>
      <c r="F629" s="154"/>
      <c r="G629" s="154"/>
    </row>
    <row r="630" spans="1:7">
      <c r="A630" s="152" t="s">
        <v>949</v>
      </c>
      <c r="B630" s="153" t="s">
        <v>950</v>
      </c>
      <c r="C630" s="154">
        <v>13.45</v>
      </c>
      <c r="D630" s="154">
        <v>13.45</v>
      </c>
      <c r="E630" s="154">
        <v>13.45</v>
      </c>
      <c r="F630" s="154"/>
      <c r="G630" s="154"/>
    </row>
    <row r="631" spans="1:7">
      <c r="A631" s="152" t="s">
        <v>1141</v>
      </c>
      <c r="B631" s="153" t="s">
        <v>1142</v>
      </c>
      <c r="C631" s="154">
        <v>300.18</v>
      </c>
      <c r="D631" s="154">
        <v>282.41</v>
      </c>
      <c r="E631" s="154">
        <v>282.41</v>
      </c>
      <c r="F631" s="154">
        <v>17.77</v>
      </c>
      <c r="G631" s="154">
        <v>17.77</v>
      </c>
    </row>
    <row r="632" spans="1:7">
      <c r="A632" s="152" t="s">
        <v>914</v>
      </c>
      <c r="B632" s="153" t="s">
        <v>807</v>
      </c>
      <c r="C632" s="154">
        <v>19.86</v>
      </c>
      <c r="D632" s="154">
        <v>19.86</v>
      </c>
      <c r="E632" s="154">
        <v>19.86</v>
      </c>
      <c r="F632" s="154"/>
      <c r="G632" s="154"/>
    </row>
    <row r="633" spans="1:7">
      <c r="A633" s="152" t="s">
        <v>915</v>
      </c>
      <c r="B633" s="153" t="s">
        <v>916</v>
      </c>
      <c r="C633" s="154">
        <v>12.98</v>
      </c>
      <c r="D633" s="154">
        <v>12.98</v>
      </c>
      <c r="E633" s="154">
        <v>12.98</v>
      </c>
      <c r="F633" s="154"/>
      <c r="G633" s="154"/>
    </row>
    <row r="634" spans="1:7">
      <c r="A634" s="149" t="s">
        <v>1161</v>
      </c>
      <c r="B634" s="150" t="s">
        <v>1162</v>
      </c>
      <c r="C634" s="151">
        <v>2088.14</v>
      </c>
      <c r="D634" s="151">
        <v>1963.97</v>
      </c>
      <c r="E634" s="151">
        <v>1963.97</v>
      </c>
      <c r="F634" s="151">
        <v>124.17</v>
      </c>
      <c r="G634" s="151">
        <v>124.17</v>
      </c>
    </row>
    <row r="635" spans="1:7">
      <c r="A635" s="152" t="s">
        <v>906</v>
      </c>
      <c r="B635" s="153" t="s">
        <v>907</v>
      </c>
      <c r="C635" s="154">
        <v>111.56</v>
      </c>
      <c r="D635" s="154">
        <v>111.56</v>
      </c>
      <c r="E635" s="154">
        <v>111.56</v>
      </c>
      <c r="F635" s="154"/>
      <c r="G635" s="154"/>
    </row>
    <row r="636" spans="1:7">
      <c r="A636" s="152" t="s">
        <v>908</v>
      </c>
      <c r="B636" s="153" t="s">
        <v>909</v>
      </c>
      <c r="C636" s="154">
        <v>126.57</v>
      </c>
      <c r="D636" s="154">
        <v>126.57</v>
      </c>
      <c r="E636" s="154">
        <v>126.57</v>
      </c>
      <c r="F636" s="154"/>
      <c r="G636" s="154"/>
    </row>
    <row r="637" spans="1:7">
      <c r="A637" s="152" t="s">
        <v>910</v>
      </c>
      <c r="B637" s="153" t="s">
        <v>911</v>
      </c>
      <c r="C637" s="154">
        <v>69.62</v>
      </c>
      <c r="D637" s="154">
        <v>69.62</v>
      </c>
      <c r="E637" s="154">
        <v>69.62</v>
      </c>
      <c r="F637" s="154"/>
      <c r="G637" s="154"/>
    </row>
    <row r="638" spans="1:7">
      <c r="A638" s="152" t="s">
        <v>912</v>
      </c>
      <c r="B638" s="153" t="s">
        <v>913</v>
      </c>
      <c r="C638" s="154">
        <v>3.04</v>
      </c>
      <c r="D638" s="154">
        <v>3.04</v>
      </c>
      <c r="E638" s="154">
        <v>3.04</v>
      </c>
      <c r="F638" s="154"/>
      <c r="G638" s="154"/>
    </row>
    <row r="639" spans="1:7">
      <c r="A639" s="152" t="s">
        <v>1163</v>
      </c>
      <c r="B639" s="153" t="s">
        <v>902</v>
      </c>
      <c r="C639" s="154">
        <v>772.02</v>
      </c>
      <c r="D639" s="154">
        <v>669.45</v>
      </c>
      <c r="E639" s="154">
        <v>669.45</v>
      </c>
      <c r="F639" s="154">
        <v>102.57</v>
      </c>
      <c r="G639" s="154">
        <v>102.57</v>
      </c>
    </row>
    <row r="640" spans="1:7">
      <c r="A640" s="152" t="s">
        <v>1164</v>
      </c>
      <c r="B640" s="153" t="s">
        <v>1165</v>
      </c>
      <c r="C640" s="154">
        <v>836.6</v>
      </c>
      <c r="D640" s="154">
        <v>815</v>
      </c>
      <c r="E640" s="154">
        <v>815</v>
      </c>
      <c r="F640" s="154">
        <v>21.6</v>
      </c>
      <c r="G640" s="154">
        <v>21.6</v>
      </c>
    </row>
    <row r="641" spans="1:7">
      <c r="A641" s="152" t="s">
        <v>914</v>
      </c>
      <c r="B641" s="153" t="s">
        <v>807</v>
      </c>
      <c r="C641" s="154">
        <v>104.15</v>
      </c>
      <c r="D641" s="154">
        <v>104.15</v>
      </c>
      <c r="E641" s="154">
        <v>104.15</v>
      </c>
      <c r="F641" s="154"/>
      <c r="G641" s="154"/>
    </row>
    <row r="642" spans="1:7">
      <c r="A642" s="152" t="s">
        <v>915</v>
      </c>
      <c r="B642" s="153" t="s">
        <v>916</v>
      </c>
      <c r="C642" s="154">
        <v>64.58</v>
      </c>
      <c r="D642" s="154">
        <v>64.58</v>
      </c>
      <c r="E642" s="154">
        <v>64.58</v>
      </c>
      <c r="F642" s="154"/>
      <c r="G642" s="154"/>
    </row>
    <row r="643" spans="1:7">
      <c r="A643" s="149" t="s">
        <v>1166</v>
      </c>
      <c r="B643" s="150" t="s">
        <v>1167</v>
      </c>
      <c r="C643" s="151">
        <v>216.2</v>
      </c>
      <c r="D643" s="151">
        <v>204.78</v>
      </c>
      <c r="E643" s="151">
        <v>204.78</v>
      </c>
      <c r="F643" s="151">
        <v>11.42</v>
      </c>
      <c r="G643" s="151">
        <v>11.42</v>
      </c>
    </row>
    <row r="644" spans="1:7">
      <c r="A644" s="152" t="s">
        <v>947</v>
      </c>
      <c r="B644" s="153" t="s">
        <v>948</v>
      </c>
      <c r="C644" s="154">
        <v>5.33</v>
      </c>
      <c r="D644" s="154">
        <v>5.33</v>
      </c>
      <c r="E644" s="154">
        <v>5.33</v>
      </c>
      <c r="F644" s="154"/>
      <c r="G644" s="154"/>
    </row>
    <row r="645" spans="1:7">
      <c r="A645" s="152" t="s">
        <v>908</v>
      </c>
      <c r="B645" s="153" t="s">
        <v>909</v>
      </c>
      <c r="C645" s="154">
        <v>14.27</v>
      </c>
      <c r="D645" s="154">
        <v>14.27</v>
      </c>
      <c r="E645" s="154">
        <v>14.27</v>
      </c>
      <c r="F645" s="154"/>
      <c r="G645" s="154"/>
    </row>
    <row r="646" spans="1:7">
      <c r="A646" s="152" t="s">
        <v>949</v>
      </c>
      <c r="B646" s="153" t="s">
        <v>950</v>
      </c>
      <c r="C646" s="154">
        <v>7.85</v>
      </c>
      <c r="D646" s="154">
        <v>7.85</v>
      </c>
      <c r="E646" s="154">
        <v>7.85</v>
      </c>
      <c r="F646" s="154"/>
      <c r="G646" s="154"/>
    </row>
    <row r="647" spans="1:7">
      <c r="A647" s="152" t="s">
        <v>1168</v>
      </c>
      <c r="B647" s="153" t="s">
        <v>1169</v>
      </c>
      <c r="C647" s="154">
        <v>169.73</v>
      </c>
      <c r="D647" s="154">
        <v>158.31</v>
      </c>
      <c r="E647" s="154">
        <v>158.31</v>
      </c>
      <c r="F647" s="154">
        <v>11.42</v>
      </c>
      <c r="G647" s="154">
        <v>11.42</v>
      </c>
    </row>
    <row r="648" spans="1:7">
      <c r="A648" s="152" t="s">
        <v>914</v>
      </c>
      <c r="B648" s="153" t="s">
        <v>807</v>
      </c>
      <c r="C648" s="154">
        <v>11.6</v>
      </c>
      <c r="D648" s="154">
        <v>11.6</v>
      </c>
      <c r="E648" s="154">
        <v>11.6</v>
      </c>
      <c r="F648" s="154"/>
      <c r="G648" s="154"/>
    </row>
    <row r="649" spans="1:7">
      <c r="A649" s="152" t="s">
        <v>915</v>
      </c>
      <c r="B649" s="153" t="s">
        <v>916</v>
      </c>
      <c r="C649" s="154">
        <v>7.42</v>
      </c>
      <c r="D649" s="154">
        <v>7.42</v>
      </c>
      <c r="E649" s="154">
        <v>7.42</v>
      </c>
      <c r="F649" s="154"/>
      <c r="G649" s="154"/>
    </row>
    <row r="650" spans="1:7">
      <c r="A650" s="149" t="s">
        <v>1170</v>
      </c>
      <c r="B650" s="150" t="s">
        <v>1171</v>
      </c>
      <c r="C650" s="151">
        <v>2341.92</v>
      </c>
      <c r="D650" s="151">
        <v>2204.64</v>
      </c>
      <c r="E650" s="151">
        <v>2204.64</v>
      </c>
      <c r="F650" s="151">
        <v>137.28</v>
      </c>
      <c r="G650" s="151">
        <v>137.28</v>
      </c>
    </row>
    <row r="651" spans="1:7">
      <c r="A651" s="152" t="s">
        <v>906</v>
      </c>
      <c r="B651" s="153" t="s">
        <v>907</v>
      </c>
      <c r="C651" s="154">
        <v>102.84</v>
      </c>
      <c r="D651" s="154">
        <v>102.84</v>
      </c>
      <c r="E651" s="154">
        <v>102.84</v>
      </c>
      <c r="F651" s="154"/>
      <c r="G651" s="154"/>
    </row>
    <row r="652" spans="1:7">
      <c r="A652" s="152" t="s">
        <v>908</v>
      </c>
      <c r="B652" s="153" t="s">
        <v>909</v>
      </c>
      <c r="C652" s="154">
        <v>133.22</v>
      </c>
      <c r="D652" s="154">
        <v>133.22</v>
      </c>
      <c r="E652" s="154">
        <v>133.22</v>
      </c>
      <c r="F652" s="154"/>
      <c r="G652" s="154"/>
    </row>
    <row r="653" spans="1:7">
      <c r="A653" s="152" t="s">
        <v>910</v>
      </c>
      <c r="B653" s="153" t="s">
        <v>911</v>
      </c>
      <c r="C653" s="154">
        <v>73.27</v>
      </c>
      <c r="D653" s="154">
        <v>73.27</v>
      </c>
      <c r="E653" s="154">
        <v>73.27</v>
      </c>
      <c r="F653" s="154"/>
      <c r="G653" s="154"/>
    </row>
    <row r="654" spans="1:7">
      <c r="A654" s="152" t="s">
        <v>912</v>
      </c>
      <c r="B654" s="153" t="s">
        <v>913</v>
      </c>
      <c r="C654" s="154">
        <v>7.34</v>
      </c>
      <c r="D654" s="154">
        <v>7.34</v>
      </c>
      <c r="E654" s="154">
        <v>7.34</v>
      </c>
      <c r="F654" s="154"/>
      <c r="G654" s="154"/>
    </row>
    <row r="655" spans="1:7">
      <c r="A655" s="152" t="s">
        <v>1172</v>
      </c>
      <c r="B655" s="153" t="s">
        <v>902</v>
      </c>
      <c r="C655" s="154">
        <v>714.95</v>
      </c>
      <c r="D655" s="154">
        <v>577.67</v>
      </c>
      <c r="E655" s="154">
        <v>577.67</v>
      </c>
      <c r="F655" s="154">
        <v>137.28</v>
      </c>
      <c r="G655" s="154">
        <v>137.28</v>
      </c>
    </row>
    <row r="656" spans="1:7">
      <c r="A656" s="152" t="s">
        <v>1173</v>
      </c>
      <c r="B656" s="153" t="s">
        <v>1174</v>
      </c>
      <c r="C656" s="154">
        <v>1130.63</v>
      </c>
      <c r="D656" s="154">
        <v>1130.63</v>
      </c>
      <c r="E656" s="154">
        <v>1130.63</v>
      </c>
      <c r="F656" s="154"/>
      <c r="G656" s="154"/>
    </row>
    <row r="657" spans="1:7">
      <c r="A657" s="152" t="s">
        <v>914</v>
      </c>
      <c r="B657" s="153" t="s">
        <v>807</v>
      </c>
      <c r="C657" s="154">
        <v>107.83</v>
      </c>
      <c r="D657" s="154">
        <v>107.83</v>
      </c>
      <c r="E657" s="154">
        <v>107.83</v>
      </c>
      <c r="F657" s="154"/>
      <c r="G657" s="154"/>
    </row>
    <row r="658" spans="1:7">
      <c r="A658" s="152" t="s">
        <v>915</v>
      </c>
      <c r="B658" s="153" t="s">
        <v>916</v>
      </c>
      <c r="C658" s="154">
        <v>71.84</v>
      </c>
      <c r="D658" s="154">
        <v>71.84</v>
      </c>
      <c r="E658" s="154">
        <v>71.84</v>
      </c>
      <c r="F658" s="154"/>
      <c r="G658" s="154"/>
    </row>
    <row r="659" spans="1:7">
      <c r="A659" s="149" t="s">
        <v>1175</v>
      </c>
      <c r="B659" s="150" t="s">
        <v>1176</v>
      </c>
      <c r="C659" s="151">
        <v>466.82</v>
      </c>
      <c r="D659" s="151">
        <v>441.66</v>
      </c>
      <c r="E659" s="151">
        <v>441.66</v>
      </c>
      <c r="F659" s="151">
        <v>25.16</v>
      </c>
      <c r="G659" s="151">
        <v>25.16</v>
      </c>
    </row>
    <row r="660" spans="1:7">
      <c r="A660" s="152" t="s">
        <v>947</v>
      </c>
      <c r="B660" s="153" t="s">
        <v>948</v>
      </c>
      <c r="C660" s="154">
        <v>8.46</v>
      </c>
      <c r="D660" s="154">
        <v>8.46</v>
      </c>
      <c r="E660" s="154">
        <v>8.46</v>
      </c>
      <c r="F660" s="154"/>
      <c r="G660" s="154"/>
    </row>
    <row r="661" spans="1:7">
      <c r="A661" s="152" t="s">
        <v>908</v>
      </c>
      <c r="B661" s="153" t="s">
        <v>909</v>
      </c>
      <c r="C661" s="154">
        <v>30.3</v>
      </c>
      <c r="D661" s="154">
        <v>30.3</v>
      </c>
      <c r="E661" s="154">
        <v>30.3</v>
      </c>
      <c r="F661" s="154"/>
      <c r="G661" s="154"/>
    </row>
    <row r="662" spans="1:7">
      <c r="A662" s="152" t="s">
        <v>949</v>
      </c>
      <c r="B662" s="153" t="s">
        <v>950</v>
      </c>
      <c r="C662" s="154">
        <v>16.67</v>
      </c>
      <c r="D662" s="154">
        <v>16.67</v>
      </c>
      <c r="E662" s="154">
        <v>16.67</v>
      </c>
      <c r="F662" s="154"/>
      <c r="G662" s="154"/>
    </row>
    <row r="663" spans="1:7">
      <c r="A663" s="152" t="s">
        <v>912</v>
      </c>
      <c r="B663" s="153" t="s">
        <v>913</v>
      </c>
      <c r="C663" s="154">
        <v>0.23</v>
      </c>
      <c r="D663" s="154">
        <v>0.23</v>
      </c>
      <c r="E663" s="154">
        <v>0.23</v>
      </c>
      <c r="F663" s="154"/>
      <c r="G663" s="154"/>
    </row>
    <row r="664" spans="1:7">
      <c r="A664" s="152" t="s">
        <v>1177</v>
      </c>
      <c r="B664" s="153" t="s">
        <v>1178</v>
      </c>
      <c r="C664" s="154">
        <v>371.28</v>
      </c>
      <c r="D664" s="154">
        <v>346.12</v>
      </c>
      <c r="E664" s="154">
        <v>346.12</v>
      </c>
      <c r="F664" s="154">
        <v>25.16</v>
      </c>
      <c r="G664" s="154">
        <v>25.16</v>
      </c>
    </row>
    <row r="665" spans="1:7">
      <c r="A665" s="152" t="s">
        <v>914</v>
      </c>
      <c r="B665" s="153" t="s">
        <v>807</v>
      </c>
      <c r="C665" s="154">
        <v>24.52</v>
      </c>
      <c r="D665" s="154">
        <v>24.52</v>
      </c>
      <c r="E665" s="154">
        <v>24.52</v>
      </c>
      <c r="F665" s="154"/>
      <c r="G665" s="154"/>
    </row>
    <row r="666" spans="1:7">
      <c r="A666" s="152" t="s">
        <v>915</v>
      </c>
      <c r="B666" s="153" t="s">
        <v>916</v>
      </c>
      <c r="C666" s="154">
        <v>15.36</v>
      </c>
      <c r="D666" s="154">
        <v>15.36</v>
      </c>
      <c r="E666" s="154">
        <v>15.36</v>
      </c>
      <c r="F666" s="154"/>
      <c r="G666" s="154"/>
    </row>
    <row r="667" spans="1:7">
      <c r="A667" s="149" t="s">
        <v>1179</v>
      </c>
      <c r="B667" s="150" t="s">
        <v>1180</v>
      </c>
      <c r="C667" s="151">
        <v>144.64</v>
      </c>
      <c r="D667" s="151">
        <v>135.5</v>
      </c>
      <c r="E667" s="151">
        <v>135.5</v>
      </c>
      <c r="F667" s="151">
        <v>9.14</v>
      </c>
      <c r="G667" s="151">
        <v>9.14</v>
      </c>
    </row>
    <row r="668" spans="1:7">
      <c r="A668" s="152" t="s">
        <v>947</v>
      </c>
      <c r="B668" s="153" t="s">
        <v>948</v>
      </c>
      <c r="C668" s="154">
        <v>25.04</v>
      </c>
      <c r="D668" s="154">
        <v>25.04</v>
      </c>
      <c r="E668" s="154">
        <v>25.04</v>
      </c>
      <c r="F668" s="154"/>
      <c r="G668" s="154"/>
    </row>
    <row r="669" spans="1:7">
      <c r="A669" s="152" t="s">
        <v>1177</v>
      </c>
      <c r="B669" s="153" t="s">
        <v>1178</v>
      </c>
      <c r="C669" s="154">
        <v>109.14</v>
      </c>
      <c r="D669" s="154">
        <v>100</v>
      </c>
      <c r="E669" s="154">
        <v>100</v>
      </c>
      <c r="F669" s="154">
        <v>9.14</v>
      </c>
      <c r="G669" s="154">
        <v>9.14</v>
      </c>
    </row>
    <row r="670" spans="1:7">
      <c r="A670" s="152" t="s">
        <v>914</v>
      </c>
      <c r="B670" s="153" t="s">
        <v>807</v>
      </c>
      <c r="C670" s="154">
        <v>5.89</v>
      </c>
      <c r="D670" s="154">
        <v>5.89</v>
      </c>
      <c r="E670" s="154">
        <v>5.89</v>
      </c>
      <c r="F670" s="154"/>
      <c r="G670" s="154"/>
    </row>
    <row r="671" spans="1:7">
      <c r="A671" s="152" t="s">
        <v>915</v>
      </c>
      <c r="B671" s="153" t="s">
        <v>916</v>
      </c>
      <c r="C671" s="154">
        <v>4.57</v>
      </c>
      <c r="D671" s="154">
        <v>4.57</v>
      </c>
      <c r="E671" s="154">
        <v>4.57</v>
      </c>
      <c r="F671" s="154"/>
      <c r="G671" s="154"/>
    </row>
    <row r="672" spans="1:7">
      <c r="A672" s="149" t="s">
        <v>1181</v>
      </c>
      <c r="B672" s="150" t="s">
        <v>1182</v>
      </c>
      <c r="C672" s="151">
        <v>180.62</v>
      </c>
      <c r="D672" s="151">
        <v>171.08</v>
      </c>
      <c r="E672" s="151">
        <v>171.08</v>
      </c>
      <c r="F672" s="151">
        <v>9.54</v>
      </c>
      <c r="G672" s="151">
        <v>9.54</v>
      </c>
    </row>
    <row r="673" spans="1:7">
      <c r="A673" s="152" t="s">
        <v>947</v>
      </c>
      <c r="B673" s="153" t="s">
        <v>948</v>
      </c>
      <c r="C673" s="154">
        <v>7.32</v>
      </c>
      <c r="D673" s="154">
        <v>7.32</v>
      </c>
      <c r="E673" s="154">
        <v>7.32</v>
      </c>
      <c r="F673" s="154"/>
      <c r="G673" s="154"/>
    </row>
    <row r="674" spans="1:7">
      <c r="A674" s="152" t="s">
        <v>908</v>
      </c>
      <c r="B674" s="153" t="s">
        <v>909</v>
      </c>
      <c r="C674" s="154">
        <v>9.18</v>
      </c>
      <c r="D674" s="154">
        <v>9.18</v>
      </c>
      <c r="E674" s="154">
        <v>9.18</v>
      </c>
      <c r="F674" s="154"/>
      <c r="G674" s="154"/>
    </row>
    <row r="675" spans="1:7">
      <c r="A675" s="152" t="s">
        <v>949</v>
      </c>
      <c r="B675" s="153" t="s">
        <v>950</v>
      </c>
      <c r="C675" s="154">
        <v>5.05</v>
      </c>
      <c r="D675" s="154">
        <v>5.05</v>
      </c>
      <c r="E675" s="154">
        <v>5.05</v>
      </c>
      <c r="F675" s="154"/>
      <c r="G675" s="154"/>
    </row>
    <row r="676" spans="1:7">
      <c r="A676" s="152" t="s">
        <v>1141</v>
      </c>
      <c r="B676" s="153" t="s">
        <v>1142</v>
      </c>
      <c r="C676" s="154">
        <v>145.61</v>
      </c>
      <c r="D676" s="154">
        <v>136.07</v>
      </c>
      <c r="E676" s="154">
        <v>136.07</v>
      </c>
      <c r="F676" s="154">
        <v>9.54</v>
      </c>
      <c r="G676" s="154">
        <v>9.54</v>
      </c>
    </row>
    <row r="677" spans="1:7">
      <c r="A677" s="152" t="s">
        <v>914</v>
      </c>
      <c r="B677" s="153" t="s">
        <v>807</v>
      </c>
      <c r="C677" s="154">
        <v>7.43</v>
      </c>
      <c r="D677" s="154">
        <v>7.43</v>
      </c>
      <c r="E677" s="154">
        <v>7.43</v>
      </c>
      <c r="F677" s="154"/>
      <c r="G677" s="154"/>
    </row>
    <row r="678" spans="1:7">
      <c r="A678" s="152" t="s">
        <v>915</v>
      </c>
      <c r="B678" s="153" t="s">
        <v>916</v>
      </c>
      <c r="C678" s="154">
        <v>6.03</v>
      </c>
      <c r="D678" s="154">
        <v>6.03</v>
      </c>
      <c r="E678" s="154">
        <v>6.03</v>
      </c>
      <c r="F678" s="154"/>
      <c r="G678" s="154"/>
    </row>
    <row r="679" spans="1:7">
      <c r="A679" s="149" t="s">
        <v>1183</v>
      </c>
      <c r="B679" s="150" t="s">
        <v>1184</v>
      </c>
      <c r="C679" s="151">
        <v>249.952</v>
      </c>
      <c r="D679" s="151">
        <v>237.752</v>
      </c>
      <c r="E679" s="151">
        <v>237.752</v>
      </c>
      <c r="F679" s="151">
        <v>12.2</v>
      </c>
      <c r="G679" s="151">
        <v>12.2</v>
      </c>
    </row>
    <row r="680" spans="1:7">
      <c r="A680" s="152" t="s">
        <v>947</v>
      </c>
      <c r="B680" s="153" t="s">
        <v>948</v>
      </c>
      <c r="C680" s="154">
        <v>3.3</v>
      </c>
      <c r="D680" s="154">
        <v>3.3</v>
      </c>
      <c r="E680" s="154">
        <v>3.3</v>
      </c>
      <c r="F680" s="154"/>
      <c r="G680" s="154"/>
    </row>
    <row r="681" spans="1:7">
      <c r="A681" s="152" t="s">
        <v>908</v>
      </c>
      <c r="B681" s="153" t="s">
        <v>909</v>
      </c>
      <c r="C681" s="154">
        <v>16.82</v>
      </c>
      <c r="D681" s="154">
        <v>16.82</v>
      </c>
      <c r="E681" s="154">
        <v>16.82</v>
      </c>
      <c r="F681" s="154"/>
      <c r="G681" s="154"/>
    </row>
    <row r="682" spans="1:7">
      <c r="A682" s="152" t="s">
        <v>949</v>
      </c>
      <c r="B682" s="153" t="s">
        <v>950</v>
      </c>
      <c r="C682" s="154">
        <v>9.25</v>
      </c>
      <c r="D682" s="154">
        <v>9.25</v>
      </c>
      <c r="E682" s="154">
        <v>9.25</v>
      </c>
      <c r="F682" s="154"/>
      <c r="G682" s="154"/>
    </row>
    <row r="683" spans="1:7">
      <c r="A683" s="152" t="s">
        <v>1141</v>
      </c>
      <c r="B683" s="153" t="s">
        <v>1142</v>
      </c>
      <c r="C683" s="154">
        <v>197.972</v>
      </c>
      <c r="D683" s="154">
        <v>185.772</v>
      </c>
      <c r="E683" s="154">
        <v>185.772</v>
      </c>
      <c r="F683" s="154">
        <v>12.2</v>
      </c>
      <c r="G683" s="154">
        <v>12.2</v>
      </c>
    </row>
    <row r="684" spans="1:7">
      <c r="A684" s="152" t="s">
        <v>914</v>
      </c>
      <c r="B684" s="153" t="s">
        <v>807</v>
      </c>
      <c r="C684" s="154">
        <v>13.61</v>
      </c>
      <c r="D684" s="154">
        <v>13.61</v>
      </c>
      <c r="E684" s="154">
        <v>13.61</v>
      </c>
      <c r="F684" s="154"/>
      <c r="G684" s="154"/>
    </row>
    <row r="685" spans="1:7">
      <c r="A685" s="152" t="s">
        <v>915</v>
      </c>
      <c r="B685" s="153" t="s">
        <v>916</v>
      </c>
      <c r="C685" s="154">
        <v>9</v>
      </c>
      <c r="D685" s="154">
        <v>9</v>
      </c>
      <c r="E685" s="154">
        <v>9</v>
      </c>
      <c r="F685" s="154"/>
      <c r="G685" s="154"/>
    </row>
    <row r="686" spans="1:7">
      <c r="A686" s="149" t="s">
        <v>1185</v>
      </c>
      <c r="B686" s="150" t="s">
        <v>1186</v>
      </c>
      <c r="C686" s="151">
        <v>234.1404</v>
      </c>
      <c r="D686" s="151">
        <v>221.4004</v>
      </c>
      <c r="E686" s="151">
        <v>221.4004</v>
      </c>
      <c r="F686" s="151">
        <v>12.74</v>
      </c>
      <c r="G686" s="151">
        <v>12.74</v>
      </c>
    </row>
    <row r="687" spans="1:7">
      <c r="A687" s="152" t="s">
        <v>906</v>
      </c>
      <c r="B687" s="153" t="s">
        <v>907</v>
      </c>
      <c r="C687" s="154">
        <v>7.48</v>
      </c>
      <c r="D687" s="154">
        <v>7.48</v>
      </c>
      <c r="E687" s="154">
        <v>7.48</v>
      </c>
      <c r="F687" s="154"/>
      <c r="G687" s="154"/>
    </row>
    <row r="688" spans="1:7">
      <c r="A688" s="152" t="s">
        <v>908</v>
      </c>
      <c r="B688" s="153" t="s">
        <v>909</v>
      </c>
      <c r="C688" s="154">
        <v>12.45</v>
      </c>
      <c r="D688" s="154">
        <v>12.45</v>
      </c>
      <c r="E688" s="154">
        <v>12.45</v>
      </c>
      <c r="F688" s="154"/>
      <c r="G688" s="154"/>
    </row>
    <row r="689" spans="1:7">
      <c r="A689" s="152" t="s">
        <v>1187</v>
      </c>
      <c r="B689" s="153" t="s">
        <v>902</v>
      </c>
      <c r="C689" s="154">
        <v>197.2004</v>
      </c>
      <c r="D689" s="154">
        <v>184.4604</v>
      </c>
      <c r="E689" s="154">
        <v>184.4604</v>
      </c>
      <c r="F689" s="154">
        <v>12.74</v>
      </c>
      <c r="G689" s="154">
        <v>12.74</v>
      </c>
    </row>
    <row r="690" spans="1:7">
      <c r="A690" s="152" t="s">
        <v>914</v>
      </c>
      <c r="B690" s="153" t="s">
        <v>807</v>
      </c>
      <c r="C690" s="154">
        <v>10.09</v>
      </c>
      <c r="D690" s="154">
        <v>10.09</v>
      </c>
      <c r="E690" s="154">
        <v>10.09</v>
      </c>
      <c r="F690" s="154"/>
      <c r="G690" s="154"/>
    </row>
    <row r="691" spans="1:7">
      <c r="A691" s="152" t="s">
        <v>915</v>
      </c>
      <c r="B691" s="153" t="s">
        <v>916</v>
      </c>
      <c r="C691" s="154">
        <v>6.92</v>
      </c>
      <c r="D691" s="154">
        <v>6.92</v>
      </c>
      <c r="E691" s="154">
        <v>6.92</v>
      </c>
      <c r="F691" s="154"/>
      <c r="G691" s="154"/>
    </row>
    <row r="692" spans="1:7">
      <c r="A692" s="149" t="s">
        <v>1188</v>
      </c>
      <c r="B692" s="150" t="s">
        <v>1189</v>
      </c>
      <c r="C692" s="151">
        <v>787.12</v>
      </c>
      <c r="D692" s="151">
        <v>702.46</v>
      </c>
      <c r="E692" s="151">
        <v>702.46</v>
      </c>
      <c r="F692" s="151">
        <v>84.66</v>
      </c>
      <c r="G692" s="151">
        <v>84.66</v>
      </c>
    </row>
    <row r="693" spans="1:7">
      <c r="A693" s="152" t="s">
        <v>1190</v>
      </c>
      <c r="B693" s="153" t="s">
        <v>902</v>
      </c>
      <c r="C693" s="154">
        <v>649.51</v>
      </c>
      <c r="D693" s="154">
        <v>564.85</v>
      </c>
      <c r="E693" s="154">
        <v>564.85</v>
      </c>
      <c r="F693" s="154">
        <v>84.66</v>
      </c>
      <c r="G693" s="154">
        <v>84.66</v>
      </c>
    </row>
    <row r="694" spans="1:7">
      <c r="A694" s="152" t="s">
        <v>906</v>
      </c>
      <c r="B694" s="153" t="s">
        <v>907</v>
      </c>
      <c r="C694" s="154">
        <v>40.62</v>
      </c>
      <c r="D694" s="154">
        <v>40.62</v>
      </c>
      <c r="E694" s="154">
        <v>40.62</v>
      </c>
      <c r="F694" s="154"/>
      <c r="G694" s="154"/>
    </row>
    <row r="695" spans="1:7">
      <c r="A695" s="152" t="s">
        <v>908</v>
      </c>
      <c r="B695" s="153" t="s">
        <v>909</v>
      </c>
      <c r="C695" s="154">
        <v>32.57</v>
      </c>
      <c r="D695" s="154">
        <v>32.57</v>
      </c>
      <c r="E695" s="154">
        <v>32.57</v>
      </c>
      <c r="F695" s="154"/>
      <c r="G695" s="154"/>
    </row>
    <row r="696" spans="1:7">
      <c r="A696" s="152" t="s">
        <v>910</v>
      </c>
      <c r="B696" s="153" t="s">
        <v>911</v>
      </c>
      <c r="C696" s="154">
        <v>17.91</v>
      </c>
      <c r="D696" s="154">
        <v>17.91</v>
      </c>
      <c r="E696" s="154">
        <v>17.91</v>
      </c>
      <c r="F696" s="154"/>
      <c r="G696" s="154"/>
    </row>
    <row r="697" spans="1:7">
      <c r="A697" s="152" t="s">
        <v>912</v>
      </c>
      <c r="B697" s="153" t="s">
        <v>913</v>
      </c>
      <c r="C697" s="154">
        <v>2.72</v>
      </c>
      <c r="D697" s="154">
        <v>2.72</v>
      </c>
      <c r="E697" s="154">
        <v>2.72</v>
      </c>
      <c r="F697" s="154"/>
      <c r="G697" s="154"/>
    </row>
    <row r="698" spans="1:7">
      <c r="A698" s="152" t="s">
        <v>914</v>
      </c>
      <c r="B698" s="153" t="s">
        <v>807</v>
      </c>
      <c r="C698" s="154">
        <v>26.44</v>
      </c>
      <c r="D698" s="154">
        <v>26.44</v>
      </c>
      <c r="E698" s="154">
        <v>26.44</v>
      </c>
      <c r="F698" s="154"/>
      <c r="G698" s="154"/>
    </row>
    <row r="699" spans="1:7">
      <c r="A699" s="152" t="s">
        <v>915</v>
      </c>
      <c r="B699" s="153" t="s">
        <v>916</v>
      </c>
      <c r="C699" s="154">
        <v>17.35</v>
      </c>
      <c r="D699" s="154">
        <v>17.35</v>
      </c>
      <c r="E699" s="154">
        <v>17.35</v>
      </c>
      <c r="F699" s="154"/>
      <c r="G699" s="154"/>
    </row>
    <row r="700" spans="1:7">
      <c r="A700" s="149" t="s">
        <v>1191</v>
      </c>
      <c r="B700" s="150" t="s">
        <v>1192</v>
      </c>
      <c r="C700" s="151">
        <v>289.83</v>
      </c>
      <c r="D700" s="151">
        <v>256.35</v>
      </c>
      <c r="E700" s="151">
        <v>256.35</v>
      </c>
      <c r="F700" s="151">
        <v>33.48</v>
      </c>
      <c r="G700" s="151">
        <v>33.48</v>
      </c>
    </row>
    <row r="701" spans="1:7">
      <c r="A701" s="152" t="s">
        <v>1193</v>
      </c>
      <c r="B701" s="153" t="s">
        <v>902</v>
      </c>
      <c r="C701" s="154">
        <v>220.69</v>
      </c>
      <c r="D701" s="154">
        <v>187.21</v>
      </c>
      <c r="E701" s="154">
        <v>187.21</v>
      </c>
      <c r="F701" s="154">
        <v>33.48</v>
      </c>
      <c r="G701" s="154">
        <v>33.48</v>
      </c>
    </row>
    <row r="702" spans="1:7">
      <c r="A702" s="152" t="s">
        <v>906</v>
      </c>
      <c r="B702" s="153" t="s">
        <v>907</v>
      </c>
      <c r="C702" s="154">
        <v>19.98</v>
      </c>
      <c r="D702" s="154">
        <v>19.98</v>
      </c>
      <c r="E702" s="154">
        <v>19.98</v>
      </c>
      <c r="F702" s="154"/>
      <c r="G702" s="154"/>
    </row>
    <row r="703" spans="1:7">
      <c r="A703" s="152" t="s">
        <v>908</v>
      </c>
      <c r="B703" s="153" t="s">
        <v>909</v>
      </c>
      <c r="C703" s="154">
        <v>15.41</v>
      </c>
      <c r="D703" s="154">
        <v>15.41</v>
      </c>
      <c r="E703" s="154">
        <v>15.41</v>
      </c>
      <c r="F703" s="154"/>
      <c r="G703" s="154"/>
    </row>
    <row r="704" spans="1:7">
      <c r="A704" s="152" t="s">
        <v>910</v>
      </c>
      <c r="B704" s="153" t="s">
        <v>911</v>
      </c>
      <c r="C704" s="154">
        <v>8.47</v>
      </c>
      <c r="D704" s="154">
        <v>8.47</v>
      </c>
      <c r="E704" s="154">
        <v>8.47</v>
      </c>
      <c r="F704" s="154"/>
      <c r="G704" s="154"/>
    </row>
    <row r="705" spans="1:7">
      <c r="A705" s="152" t="s">
        <v>912</v>
      </c>
      <c r="B705" s="153" t="s">
        <v>913</v>
      </c>
      <c r="C705" s="154">
        <v>2.96</v>
      </c>
      <c r="D705" s="154">
        <v>2.96</v>
      </c>
      <c r="E705" s="154">
        <v>2.96</v>
      </c>
      <c r="F705" s="154"/>
      <c r="G705" s="154"/>
    </row>
    <row r="706" spans="1:7">
      <c r="A706" s="152" t="s">
        <v>914</v>
      </c>
      <c r="B706" s="153" t="s">
        <v>807</v>
      </c>
      <c r="C706" s="154">
        <v>12.47</v>
      </c>
      <c r="D706" s="154">
        <v>12.47</v>
      </c>
      <c r="E706" s="154">
        <v>12.47</v>
      </c>
      <c r="F706" s="154"/>
      <c r="G706" s="154"/>
    </row>
    <row r="707" spans="1:7">
      <c r="A707" s="152" t="s">
        <v>915</v>
      </c>
      <c r="B707" s="153" t="s">
        <v>916</v>
      </c>
      <c r="C707" s="154">
        <v>9.85</v>
      </c>
      <c r="D707" s="154">
        <v>9.85</v>
      </c>
      <c r="E707" s="154">
        <v>9.85</v>
      </c>
      <c r="F707" s="154"/>
      <c r="G707" s="154"/>
    </row>
    <row r="708" spans="1:7">
      <c r="A708" s="149" t="s">
        <v>1194</v>
      </c>
      <c r="B708" s="150" t="s">
        <v>1195</v>
      </c>
      <c r="C708" s="151">
        <v>300.51</v>
      </c>
      <c r="D708" s="151">
        <v>276.97</v>
      </c>
      <c r="E708" s="151">
        <v>276.97</v>
      </c>
      <c r="F708" s="151">
        <v>23.54</v>
      </c>
      <c r="G708" s="151">
        <v>23.54</v>
      </c>
    </row>
    <row r="709" spans="1:7">
      <c r="A709" s="152" t="s">
        <v>1196</v>
      </c>
      <c r="B709" s="153" t="s">
        <v>1197</v>
      </c>
      <c r="C709" s="154">
        <v>235.8</v>
      </c>
      <c r="D709" s="154">
        <v>212.26</v>
      </c>
      <c r="E709" s="154">
        <v>212.26</v>
      </c>
      <c r="F709" s="154">
        <v>23.54</v>
      </c>
      <c r="G709" s="154">
        <v>23.54</v>
      </c>
    </row>
    <row r="710" spans="1:7">
      <c r="A710" s="152" t="s">
        <v>906</v>
      </c>
      <c r="B710" s="153" t="s">
        <v>907</v>
      </c>
      <c r="C710" s="154">
        <v>13.05</v>
      </c>
      <c r="D710" s="154">
        <v>13.05</v>
      </c>
      <c r="E710" s="154">
        <v>13.05</v>
      </c>
      <c r="F710" s="154"/>
      <c r="G710" s="154"/>
    </row>
    <row r="711" spans="1:7">
      <c r="A711" s="152" t="s">
        <v>908</v>
      </c>
      <c r="B711" s="153" t="s">
        <v>909</v>
      </c>
      <c r="C711" s="154">
        <v>17.55</v>
      </c>
      <c r="D711" s="154">
        <v>17.55</v>
      </c>
      <c r="E711" s="154">
        <v>17.55</v>
      </c>
      <c r="F711" s="154"/>
      <c r="G711" s="154"/>
    </row>
    <row r="712" spans="1:7">
      <c r="A712" s="152" t="s">
        <v>910</v>
      </c>
      <c r="B712" s="153" t="s">
        <v>911</v>
      </c>
      <c r="C712" s="154">
        <v>9.65</v>
      </c>
      <c r="D712" s="154">
        <v>9.65</v>
      </c>
      <c r="E712" s="154">
        <v>9.65</v>
      </c>
      <c r="F712" s="154"/>
      <c r="G712" s="154"/>
    </row>
    <row r="713" spans="1:7">
      <c r="A713" s="152" t="s">
        <v>912</v>
      </c>
      <c r="B713" s="153" t="s">
        <v>913</v>
      </c>
      <c r="C713" s="154">
        <v>2.05</v>
      </c>
      <c r="D713" s="154">
        <v>2.05</v>
      </c>
      <c r="E713" s="154">
        <v>2.05</v>
      </c>
      <c r="F713" s="154"/>
      <c r="G713" s="154"/>
    </row>
    <row r="714" spans="1:7">
      <c r="A714" s="152" t="s">
        <v>914</v>
      </c>
      <c r="B714" s="153" t="s">
        <v>807</v>
      </c>
      <c r="C714" s="154">
        <v>14.21</v>
      </c>
      <c r="D714" s="154">
        <v>14.21</v>
      </c>
      <c r="E714" s="154">
        <v>14.21</v>
      </c>
      <c r="F714" s="154"/>
      <c r="G714" s="154"/>
    </row>
    <row r="715" spans="1:7">
      <c r="A715" s="152" t="s">
        <v>915</v>
      </c>
      <c r="B715" s="153" t="s">
        <v>916</v>
      </c>
      <c r="C715" s="154">
        <v>8.2</v>
      </c>
      <c r="D715" s="154">
        <v>8.2</v>
      </c>
      <c r="E715" s="154">
        <v>8.2</v>
      </c>
      <c r="F715" s="154"/>
      <c r="G715" s="154"/>
    </row>
    <row r="716" spans="1:7">
      <c r="A716" s="149" t="s">
        <v>1198</v>
      </c>
      <c r="B716" s="150" t="s">
        <v>1199</v>
      </c>
      <c r="C716" s="151">
        <v>189.42</v>
      </c>
      <c r="D716" s="151">
        <v>175.98</v>
      </c>
      <c r="E716" s="151">
        <v>175.98</v>
      </c>
      <c r="F716" s="151">
        <v>13.44</v>
      </c>
      <c r="G716" s="151">
        <v>13.44</v>
      </c>
    </row>
    <row r="717" spans="1:7">
      <c r="A717" s="152" t="s">
        <v>1200</v>
      </c>
      <c r="B717" s="153" t="s">
        <v>1201</v>
      </c>
      <c r="C717" s="154">
        <v>157.03</v>
      </c>
      <c r="D717" s="154">
        <v>143.59</v>
      </c>
      <c r="E717" s="154">
        <v>143.59</v>
      </c>
      <c r="F717" s="154">
        <v>13.44</v>
      </c>
      <c r="G717" s="154">
        <v>13.44</v>
      </c>
    </row>
    <row r="718" spans="1:7">
      <c r="A718" s="152" t="s">
        <v>906</v>
      </c>
      <c r="B718" s="153" t="s">
        <v>907</v>
      </c>
      <c r="C718" s="154">
        <v>1.85</v>
      </c>
      <c r="D718" s="154">
        <v>1.85</v>
      </c>
      <c r="E718" s="154">
        <v>1.85</v>
      </c>
      <c r="F718" s="154"/>
      <c r="G718" s="154"/>
    </row>
    <row r="719" spans="1:7">
      <c r="A719" s="152" t="s">
        <v>908</v>
      </c>
      <c r="B719" s="153" t="s">
        <v>909</v>
      </c>
      <c r="C719" s="154">
        <v>10.16</v>
      </c>
      <c r="D719" s="154">
        <v>10.16</v>
      </c>
      <c r="E719" s="154">
        <v>10.16</v>
      </c>
      <c r="F719" s="154"/>
      <c r="G719" s="154"/>
    </row>
    <row r="720" spans="1:7">
      <c r="A720" s="152" t="s">
        <v>910</v>
      </c>
      <c r="B720" s="153" t="s">
        <v>911</v>
      </c>
      <c r="C720" s="154">
        <v>5.59</v>
      </c>
      <c r="D720" s="154">
        <v>5.59</v>
      </c>
      <c r="E720" s="154">
        <v>5.59</v>
      </c>
      <c r="F720" s="154"/>
      <c r="G720" s="154"/>
    </row>
    <row r="721" spans="1:7">
      <c r="A721" s="152" t="s">
        <v>912</v>
      </c>
      <c r="B721" s="153" t="s">
        <v>913</v>
      </c>
      <c r="C721" s="154">
        <v>1.22</v>
      </c>
      <c r="D721" s="154">
        <v>1.22</v>
      </c>
      <c r="E721" s="154">
        <v>1.22</v>
      </c>
      <c r="F721" s="154"/>
      <c r="G721" s="154"/>
    </row>
    <row r="722" spans="1:7">
      <c r="A722" s="152" t="s">
        <v>914</v>
      </c>
      <c r="B722" s="153" t="s">
        <v>807</v>
      </c>
      <c r="C722" s="154">
        <v>8.22</v>
      </c>
      <c r="D722" s="154">
        <v>8.22</v>
      </c>
      <c r="E722" s="154">
        <v>8.22</v>
      </c>
      <c r="F722" s="154"/>
      <c r="G722" s="154"/>
    </row>
    <row r="723" spans="1:7">
      <c r="A723" s="152" t="s">
        <v>915</v>
      </c>
      <c r="B723" s="153" t="s">
        <v>916</v>
      </c>
      <c r="C723" s="154">
        <v>5.35</v>
      </c>
      <c r="D723" s="154">
        <v>5.35</v>
      </c>
      <c r="E723" s="154">
        <v>5.35</v>
      </c>
      <c r="F723" s="154"/>
      <c r="G723" s="154"/>
    </row>
    <row r="724" spans="1:7">
      <c r="A724" s="149" t="s">
        <v>1202</v>
      </c>
      <c r="B724" s="150" t="s">
        <v>1203</v>
      </c>
      <c r="C724" s="151">
        <v>353.91</v>
      </c>
      <c r="D724" s="151">
        <v>338.46</v>
      </c>
      <c r="E724" s="151">
        <v>338.46</v>
      </c>
      <c r="F724" s="151">
        <v>15.45</v>
      </c>
      <c r="G724" s="151">
        <v>15.45</v>
      </c>
    </row>
    <row r="725" spans="1:7">
      <c r="A725" s="152" t="s">
        <v>1204</v>
      </c>
      <c r="B725" s="153" t="s">
        <v>1205</v>
      </c>
      <c r="C725" s="154">
        <v>279.63</v>
      </c>
      <c r="D725" s="154">
        <v>264.18</v>
      </c>
      <c r="E725" s="154">
        <v>264.18</v>
      </c>
      <c r="F725" s="154">
        <v>15.45</v>
      </c>
      <c r="G725" s="154">
        <v>15.45</v>
      </c>
    </row>
    <row r="726" spans="1:7">
      <c r="A726" s="152" t="s">
        <v>947</v>
      </c>
      <c r="B726" s="153" t="s">
        <v>948</v>
      </c>
      <c r="C726" s="154">
        <v>9.24</v>
      </c>
      <c r="D726" s="154">
        <v>9.24</v>
      </c>
      <c r="E726" s="154">
        <v>9.24</v>
      </c>
      <c r="F726" s="154"/>
      <c r="G726" s="154"/>
    </row>
    <row r="727" spans="1:7">
      <c r="A727" s="152" t="s">
        <v>908</v>
      </c>
      <c r="B727" s="153" t="s">
        <v>909</v>
      </c>
      <c r="C727" s="154">
        <v>22.69</v>
      </c>
      <c r="D727" s="154">
        <v>22.69</v>
      </c>
      <c r="E727" s="154">
        <v>22.69</v>
      </c>
      <c r="F727" s="154"/>
      <c r="G727" s="154"/>
    </row>
    <row r="728" spans="1:7">
      <c r="A728" s="152" t="s">
        <v>949</v>
      </c>
      <c r="B728" s="153" t="s">
        <v>950</v>
      </c>
      <c r="C728" s="154">
        <v>12.48</v>
      </c>
      <c r="D728" s="154">
        <v>12.48</v>
      </c>
      <c r="E728" s="154">
        <v>12.48</v>
      </c>
      <c r="F728" s="154"/>
      <c r="G728" s="154"/>
    </row>
    <row r="729" spans="1:7">
      <c r="A729" s="152" t="s">
        <v>914</v>
      </c>
      <c r="B729" s="153" t="s">
        <v>807</v>
      </c>
      <c r="C729" s="154">
        <v>18.43</v>
      </c>
      <c r="D729" s="154">
        <v>18.43</v>
      </c>
      <c r="E729" s="154">
        <v>18.43</v>
      </c>
      <c r="F729" s="154"/>
      <c r="G729" s="154"/>
    </row>
    <row r="730" spans="1:7">
      <c r="A730" s="152" t="s">
        <v>915</v>
      </c>
      <c r="B730" s="153" t="s">
        <v>916</v>
      </c>
      <c r="C730" s="154">
        <v>11.44</v>
      </c>
      <c r="D730" s="154">
        <v>11.44</v>
      </c>
      <c r="E730" s="154">
        <v>11.44</v>
      </c>
      <c r="F730" s="154"/>
      <c r="G730" s="154"/>
    </row>
    <row r="731" spans="1:7">
      <c r="A731" s="149" t="s">
        <v>1206</v>
      </c>
      <c r="B731" s="150" t="s">
        <v>1207</v>
      </c>
      <c r="C731" s="151">
        <v>558.38</v>
      </c>
      <c r="D731" s="151">
        <v>508.04</v>
      </c>
      <c r="E731" s="151">
        <v>508.04</v>
      </c>
      <c r="F731" s="151">
        <v>50.34</v>
      </c>
      <c r="G731" s="151">
        <v>50.34</v>
      </c>
    </row>
    <row r="732" spans="1:7">
      <c r="A732" s="152" t="s">
        <v>906</v>
      </c>
      <c r="B732" s="153" t="s">
        <v>907</v>
      </c>
      <c r="C732" s="154">
        <v>162.7</v>
      </c>
      <c r="D732" s="154">
        <v>162.7</v>
      </c>
      <c r="E732" s="154">
        <v>162.7</v>
      </c>
      <c r="F732" s="154"/>
      <c r="G732" s="154"/>
    </row>
    <row r="733" spans="1:7">
      <c r="A733" s="152" t="s">
        <v>908</v>
      </c>
      <c r="B733" s="153" t="s">
        <v>909</v>
      </c>
      <c r="C733" s="154">
        <v>18.81</v>
      </c>
      <c r="D733" s="154">
        <v>18.81</v>
      </c>
      <c r="E733" s="154">
        <v>18.81</v>
      </c>
      <c r="F733" s="154"/>
      <c r="G733" s="154"/>
    </row>
    <row r="734" spans="1:7">
      <c r="A734" s="152" t="s">
        <v>1208</v>
      </c>
      <c r="B734" s="153" t="s">
        <v>902</v>
      </c>
      <c r="C734" s="154">
        <v>286.29</v>
      </c>
      <c r="D734" s="154">
        <v>235.95</v>
      </c>
      <c r="E734" s="154">
        <v>235.95</v>
      </c>
      <c r="F734" s="154">
        <v>50.34</v>
      </c>
      <c r="G734" s="154">
        <v>50.34</v>
      </c>
    </row>
    <row r="735" spans="1:7">
      <c r="A735" s="152" t="s">
        <v>1209</v>
      </c>
      <c r="B735" s="153" t="s">
        <v>1210</v>
      </c>
      <c r="C735" s="154">
        <v>52.8</v>
      </c>
      <c r="D735" s="154">
        <v>52.8</v>
      </c>
      <c r="E735" s="154">
        <v>52.8</v>
      </c>
      <c r="F735" s="154"/>
      <c r="G735" s="154"/>
    </row>
    <row r="736" spans="1:7">
      <c r="A736" s="152" t="s">
        <v>910</v>
      </c>
      <c r="B736" s="153" t="s">
        <v>911</v>
      </c>
      <c r="C736" s="154">
        <v>10.35</v>
      </c>
      <c r="D736" s="154">
        <v>10.35</v>
      </c>
      <c r="E736" s="154">
        <v>10.35</v>
      </c>
      <c r="F736" s="154"/>
      <c r="G736" s="154"/>
    </row>
    <row r="737" spans="1:7">
      <c r="A737" s="152" t="s">
        <v>912</v>
      </c>
      <c r="B737" s="153" t="s">
        <v>913</v>
      </c>
      <c r="C737" s="154">
        <v>2.35</v>
      </c>
      <c r="D737" s="154">
        <v>2.35</v>
      </c>
      <c r="E737" s="154">
        <v>2.35</v>
      </c>
      <c r="F737" s="154"/>
      <c r="G737" s="154"/>
    </row>
    <row r="738" spans="1:7">
      <c r="A738" s="152" t="s">
        <v>914</v>
      </c>
      <c r="B738" s="153" t="s">
        <v>807</v>
      </c>
      <c r="C738" s="154">
        <v>15.23</v>
      </c>
      <c r="D738" s="154">
        <v>15.23</v>
      </c>
      <c r="E738" s="154">
        <v>15.23</v>
      </c>
      <c r="F738" s="154"/>
      <c r="G738" s="154"/>
    </row>
    <row r="739" spans="1:7">
      <c r="A739" s="152" t="s">
        <v>915</v>
      </c>
      <c r="B739" s="153" t="s">
        <v>916</v>
      </c>
      <c r="C739" s="154">
        <v>9.85</v>
      </c>
      <c r="D739" s="154">
        <v>9.85</v>
      </c>
      <c r="E739" s="154">
        <v>9.85</v>
      </c>
      <c r="F739" s="154"/>
      <c r="G739" s="154"/>
    </row>
    <row r="740" spans="1:7">
      <c r="A740" s="149" t="s">
        <v>1211</v>
      </c>
      <c r="B740" s="150" t="s">
        <v>1212</v>
      </c>
      <c r="C740" s="151">
        <v>959.54</v>
      </c>
      <c r="D740" s="151">
        <v>913.84</v>
      </c>
      <c r="E740" s="151">
        <v>913.84</v>
      </c>
      <c r="F740" s="151">
        <v>45.7</v>
      </c>
      <c r="G740" s="151">
        <v>45.7</v>
      </c>
    </row>
    <row r="741" spans="1:7">
      <c r="A741" s="152" t="s">
        <v>947</v>
      </c>
      <c r="B741" s="153" t="s">
        <v>948</v>
      </c>
      <c r="C741" s="154">
        <v>34.77</v>
      </c>
      <c r="D741" s="154">
        <v>34.77</v>
      </c>
      <c r="E741" s="154">
        <v>34.77</v>
      </c>
      <c r="F741" s="154"/>
      <c r="G741" s="154"/>
    </row>
    <row r="742" spans="1:7">
      <c r="A742" s="152" t="s">
        <v>908</v>
      </c>
      <c r="B742" s="153" t="s">
        <v>909</v>
      </c>
      <c r="C742" s="154">
        <v>63.12</v>
      </c>
      <c r="D742" s="154">
        <v>63.12</v>
      </c>
      <c r="E742" s="154">
        <v>63.12</v>
      </c>
      <c r="F742" s="154"/>
      <c r="G742" s="154"/>
    </row>
    <row r="743" spans="1:7">
      <c r="A743" s="152" t="s">
        <v>1213</v>
      </c>
      <c r="B743" s="153" t="s">
        <v>1214</v>
      </c>
      <c r="C743" s="154">
        <v>741.85</v>
      </c>
      <c r="D743" s="154">
        <v>696.15</v>
      </c>
      <c r="E743" s="154">
        <v>696.15</v>
      </c>
      <c r="F743" s="154">
        <v>45.7</v>
      </c>
      <c r="G743" s="154">
        <v>45.7</v>
      </c>
    </row>
    <row r="744" spans="1:7">
      <c r="A744" s="152" t="s">
        <v>949</v>
      </c>
      <c r="B744" s="153" t="s">
        <v>950</v>
      </c>
      <c r="C744" s="154">
        <v>34.72</v>
      </c>
      <c r="D744" s="154">
        <v>34.72</v>
      </c>
      <c r="E744" s="154">
        <v>34.72</v>
      </c>
      <c r="F744" s="154"/>
      <c r="G744" s="154"/>
    </row>
    <row r="745" spans="1:7">
      <c r="A745" s="152" t="s">
        <v>912</v>
      </c>
      <c r="B745" s="153" t="s">
        <v>913</v>
      </c>
      <c r="C745" s="154">
        <v>0.19</v>
      </c>
      <c r="D745" s="154">
        <v>0.19</v>
      </c>
      <c r="E745" s="154">
        <v>0.19</v>
      </c>
      <c r="F745" s="154"/>
      <c r="G745" s="154"/>
    </row>
    <row r="746" spans="1:7">
      <c r="A746" s="152" t="s">
        <v>914</v>
      </c>
      <c r="B746" s="153" t="s">
        <v>807</v>
      </c>
      <c r="C746" s="154">
        <v>51.08</v>
      </c>
      <c r="D746" s="154">
        <v>51.08</v>
      </c>
      <c r="E746" s="154">
        <v>51.08</v>
      </c>
      <c r="F746" s="154"/>
      <c r="G746" s="154"/>
    </row>
    <row r="747" spans="1:7">
      <c r="A747" s="152" t="s">
        <v>915</v>
      </c>
      <c r="B747" s="153" t="s">
        <v>916</v>
      </c>
      <c r="C747" s="154">
        <v>33.81</v>
      </c>
      <c r="D747" s="154">
        <v>33.81</v>
      </c>
      <c r="E747" s="154">
        <v>33.81</v>
      </c>
      <c r="F747" s="154"/>
      <c r="G747" s="154"/>
    </row>
    <row r="748" spans="1:7">
      <c r="A748" s="149" t="s">
        <v>1215</v>
      </c>
      <c r="B748" s="150" t="s">
        <v>1216</v>
      </c>
      <c r="C748" s="151">
        <v>728.84</v>
      </c>
      <c r="D748" s="151">
        <v>689.29</v>
      </c>
      <c r="E748" s="151">
        <v>689.29</v>
      </c>
      <c r="F748" s="151">
        <v>39.55</v>
      </c>
      <c r="G748" s="151">
        <v>39.55</v>
      </c>
    </row>
    <row r="749" spans="1:7">
      <c r="A749" s="152" t="s">
        <v>947</v>
      </c>
      <c r="B749" s="153" t="s">
        <v>948</v>
      </c>
      <c r="C749" s="154">
        <v>27.25</v>
      </c>
      <c r="D749" s="154">
        <v>27.25</v>
      </c>
      <c r="E749" s="154">
        <v>27.25</v>
      </c>
      <c r="F749" s="154"/>
      <c r="G749" s="154"/>
    </row>
    <row r="750" spans="1:7">
      <c r="A750" s="152" t="s">
        <v>908</v>
      </c>
      <c r="B750" s="153" t="s">
        <v>909</v>
      </c>
      <c r="C750" s="154">
        <v>43.59</v>
      </c>
      <c r="D750" s="154">
        <v>43.59</v>
      </c>
      <c r="E750" s="154">
        <v>43.59</v>
      </c>
      <c r="F750" s="154"/>
      <c r="G750" s="154"/>
    </row>
    <row r="751" spans="1:7">
      <c r="A751" s="152" t="s">
        <v>1217</v>
      </c>
      <c r="B751" s="153" t="s">
        <v>1218</v>
      </c>
      <c r="C751" s="154">
        <v>575.44</v>
      </c>
      <c r="D751" s="154">
        <v>535.89</v>
      </c>
      <c r="E751" s="154">
        <v>535.89</v>
      </c>
      <c r="F751" s="154">
        <v>39.55</v>
      </c>
      <c r="G751" s="154">
        <v>39.55</v>
      </c>
    </row>
    <row r="752" spans="1:7">
      <c r="A752" s="152" t="s">
        <v>949</v>
      </c>
      <c r="B752" s="153" t="s">
        <v>950</v>
      </c>
      <c r="C752" s="154">
        <v>23.97</v>
      </c>
      <c r="D752" s="154">
        <v>23.97</v>
      </c>
      <c r="E752" s="154">
        <v>23.97</v>
      </c>
      <c r="F752" s="154"/>
      <c r="G752" s="154"/>
    </row>
    <row r="753" spans="1:7">
      <c r="A753" s="152" t="s">
        <v>912</v>
      </c>
      <c r="B753" s="153" t="s">
        <v>913</v>
      </c>
      <c r="C753" s="154">
        <v>0.19</v>
      </c>
      <c r="D753" s="154">
        <v>0.19</v>
      </c>
      <c r="E753" s="154">
        <v>0.19</v>
      </c>
      <c r="F753" s="154"/>
      <c r="G753" s="154"/>
    </row>
    <row r="754" spans="1:7">
      <c r="A754" s="152" t="s">
        <v>914</v>
      </c>
      <c r="B754" s="153" t="s">
        <v>807</v>
      </c>
      <c r="C754" s="154">
        <v>35.42</v>
      </c>
      <c r="D754" s="154">
        <v>35.42</v>
      </c>
      <c r="E754" s="154">
        <v>35.42</v>
      </c>
      <c r="F754" s="154"/>
      <c r="G754" s="154"/>
    </row>
    <row r="755" spans="1:7">
      <c r="A755" s="152" t="s">
        <v>915</v>
      </c>
      <c r="B755" s="153" t="s">
        <v>916</v>
      </c>
      <c r="C755" s="154">
        <v>22.98</v>
      </c>
      <c r="D755" s="154">
        <v>22.98</v>
      </c>
      <c r="E755" s="154">
        <v>22.98</v>
      </c>
      <c r="F755" s="154"/>
      <c r="G755" s="154"/>
    </row>
    <row r="756" spans="1:7">
      <c r="A756" s="149" t="s">
        <v>1219</v>
      </c>
      <c r="B756" s="150" t="s">
        <v>1220</v>
      </c>
      <c r="C756" s="151">
        <v>366.88</v>
      </c>
      <c r="D756" s="151">
        <v>332.36</v>
      </c>
      <c r="E756" s="151">
        <v>332.36</v>
      </c>
      <c r="F756" s="151">
        <v>34.52</v>
      </c>
      <c r="G756" s="151">
        <v>34.52</v>
      </c>
    </row>
    <row r="757" spans="1:7">
      <c r="A757" s="152" t="s">
        <v>947</v>
      </c>
      <c r="B757" s="153" t="s">
        <v>948</v>
      </c>
      <c r="C757" s="154">
        <v>18.26</v>
      </c>
      <c r="D757" s="154">
        <v>18.26</v>
      </c>
      <c r="E757" s="154">
        <v>18.26</v>
      </c>
      <c r="F757" s="154"/>
      <c r="G757" s="154"/>
    </row>
    <row r="758" spans="1:7">
      <c r="A758" s="152" t="s">
        <v>908</v>
      </c>
      <c r="B758" s="153" t="s">
        <v>909</v>
      </c>
      <c r="C758" s="154">
        <v>22.65</v>
      </c>
      <c r="D758" s="154">
        <v>22.65</v>
      </c>
      <c r="E758" s="154">
        <v>22.65</v>
      </c>
      <c r="F758" s="154"/>
      <c r="G758" s="154"/>
    </row>
    <row r="759" spans="1:7">
      <c r="A759" s="152" t="s">
        <v>1221</v>
      </c>
      <c r="B759" s="153" t="s">
        <v>1222</v>
      </c>
      <c r="C759" s="154">
        <v>282.29</v>
      </c>
      <c r="D759" s="154">
        <v>247.77</v>
      </c>
      <c r="E759" s="154">
        <v>247.77</v>
      </c>
      <c r="F759" s="154">
        <v>34.52</v>
      </c>
      <c r="G759" s="154">
        <v>34.52</v>
      </c>
    </row>
    <row r="760" spans="1:7">
      <c r="A760" s="152" t="s">
        <v>949</v>
      </c>
      <c r="B760" s="153" t="s">
        <v>950</v>
      </c>
      <c r="C760" s="154">
        <v>12.46</v>
      </c>
      <c r="D760" s="154">
        <v>12.46</v>
      </c>
      <c r="E760" s="154">
        <v>12.46</v>
      </c>
      <c r="F760" s="154"/>
      <c r="G760" s="154"/>
    </row>
    <row r="761" spans="1:7">
      <c r="A761" s="152" t="s">
        <v>914</v>
      </c>
      <c r="B761" s="153" t="s">
        <v>807</v>
      </c>
      <c r="C761" s="154">
        <v>18.33</v>
      </c>
      <c r="D761" s="154">
        <v>18.33</v>
      </c>
      <c r="E761" s="154">
        <v>18.33</v>
      </c>
      <c r="F761" s="154"/>
      <c r="G761" s="154"/>
    </row>
    <row r="762" spans="1:7">
      <c r="A762" s="152" t="s">
        <v>915</v>
      </c>
      <c r="B762" s="153" t="s">
        <v>916</v>
      </c>
      <c r="C762" s="154">
        <v>12.89</v>
      </c>
      <c r="D762" s="154">
        <v>12.89</v>
      </c>
      <c r="E762" s="154">
        <v>12.89</v>
      </c>
      <c r="F762" s="154"/>
      <c r="G762" s="154"/>
    </row>
    <row r="763" spans="1:7">
      <c r="A763" s="149" t="s">
        <v>1223</v>
      </c>
      <c r="B763" s="150" t="s">
        <v>1224</v>
      </c>
      <c r="C763" s="151">
        <v>4544.3805</v>
      </c>
      <c r="D763" s="151">
        <v>4514.9205</v>
      </c>
      <c r="E763" s="151">
        <v>4514.9205</v>
      </c>
      <c r="F763" s="151">
        <v>29.46</v>
      </c>
      <c r="G763" s="151">
        <v>29.46</v>
      </c>
    </row>
    <row r="764" spans="1:7">
      <c r="A764" s="152" t="s">
        <v>947</v>
      </c>
      <c r="B764" s="153" t="s">
        <v>948</v>
      </c>
      <c r="C764" s="154">
        <v>211.2445</v>
      </c>
      <c r="D764" s="154">
        <v>211.2445</v>
      </c>
      <c r="E764" s="154">
        <v>211.2445</v>
      </c>
      <c r="F764" s="154"/>
      <c r="G764" s="154"/>
    </row>
    <row r="765" spans="1:7">
      <c r="A765" s="152" t="s">
        <v>908</v>
      </c>
      <c r="B765" s="153" t="s">
        <v>909</v>
      </c>
      <c r="C765" s="154">
        <v>314.26</v>
      </c>
      <c r="D765" s="154">
        <v>314.26</v>
      </c>
      <c r="E765" s="154">
        <v>314.26</v>
      </c>
      <c r="F765" s="154"/>
      <c r="G765" s="154"/>
    </row>
    <row r="766" spans="1:7">
      <c r="A766" s="152" t="s">
        <v>1029</v>
      </c>
      <c r="B766" s="153" t="s">
        <v>1030</v>
      </c>
      <c r="C766" s="154">
        <v>157.13</v>
      </c>
      <c r="D766" s="154">
        <v>157.13</v>
      </c>
      <c r="E766" s="154">
        <v>157.13</v>
      </c>
      <c r="F766" s="154"/>
      <c r="G766" s="154"/>
    </row>
    <row r="767" spans="1:7">
      <c r="A767" s="152" t="s">
        <v>1225</v>
      </c>
      <c r="B767" s="153" t="s">
        <v>1226</v>
      </c>
      <c r="C767" s="154">
        <v>3279.496</v>
      </c>
      <c r="D767" s="154">
        <v>3250.036</v>
      </c>
      <c r="E767" s="154">
        <v>3250.036</v>
      </c>
      <c r="F767" s="154">
        <v>29.46</v>
      </c>
      <c r="G767" s="154">
        <v>29.46</v>
      </c>
    </row>
    <row r="768" spans="1:7">
      <c r="A768" s="152" t="s">
        <v>949</v>
      </c>
      <c r="B768" s="153" t="s">
        <v>950</v>
      </c>
      <c r="C768" s="154">
        <v>172.84</v>
      </c>
      <c r="D768" s="154">
        <v>172.84</v>
      </c>
      <c r="E768" s="154">
        <v>172.84</v>
      </c>
      <c r="F768" s="154"/>
      <c r="G768" s="154"/>
    </row>
    <row r="769" spans="1:7">
      <c r="A769" s="152" t="s">
        <v>914</v>
      </c>
      <c r="B769" s="153" t="s">
        <v>807</v>
      </c>
      <c r="C769" s="154">
        <v>254.34</v>
      </c>
      <c r="D769" s="154">
        <v>254.34</v>
      </c>
      <c r="E769" s="154">
        <v>254.34</v>
      </c>
      <c r="F769" s="154"/>
      <c r="G769" s="154"/>
    </row>
    <row r="770" spans="1:7">
      <c r="A770" s="152" t="s">
        <v>915</v>
      </c>
      <c r="B770" s="153" t="s">
        <v>916</v>
      </c>
      <c r="C770" s="154">
        <v>155.07</v>
      </c>
      <c r="D770" s="154">
        <v>155.07</v>
      </c>
      <c r="E770" s="154">
        <v>155.07</v>
      </c>
      <c r="F770" s="154"/>
      <c r="G770" s="154"/>
    </row>
    <row r="771" spans="1:7">
      <c r="A771" s="149" t="s">
        <v>1227</v>
      </c>
      <c r="B771" s="150" t="s">
        <v>1228</v>
      </c>
      <c r="C771" s="151">
        <v>2182.5128</v>
      </c>
      <c r="D771" s="151">
        <v>2166.2728</v>
      </c>
      <c r="E771" s="151">
        <v>2166.2728</v>
      </c>
      <c r="F771" s="151">
        <v>16.24</v>
      </c>
      <c r="G771" s="151">
        <v>16.24</v>
      </c>
    </row>
    <row r="772" spans="1:7">
      <c r="A772" s="152" t="s">
        <v>947</v>
      </c>
      <c r="B772" s="153" t="s">
        <v>948</v>
      </c>
      <c r="C772" s="154">
        <v>59.05</v>
      </c>
      <c r="D772" s="154">
        <v>59.05</v>
      </c>
      <c r="E772" s="154">
        <v>59.05</v>
      </c>
      <c r="F772" s="154"/>
      <c r="G772" s="154"/>
    </row>
    <row r="773" spans="1:7">
      <c r="A773" s="152" t="s">
        <v>908</v>
      </c>
      <c r="B773" s="153" t="s">
        <v>909</v>
      </c>
      <c r="C773" s="154">
        <v>173.26</v>
      </c>
      <c r="D773" s="154">
        <v>173.26</v>
      </c>
      <c r="E773" s="154">
        <v>173.26</v>
      </c>
      <c r="F773" s="154"/>
      <c r="G773" s="154"/>
    </row>
    <row r="774" spans="1:7">
      <c r="A774" s="152" t="s">
        <v>1029</v>
      </c>
      <c r="B774" s="153" t="s">
        <v>1030</v>
      </c>
      <c r="C774" s="154">
        <v>86.6288</v>
      </c>
      <c r="D774" s="154">
        <v>86.6288</v>
      </c>
      <c r="E774" s="154">
        <v>86.6288</v>
      </c>
      <c r="F774" s="154"/>
      <c r="G774" s="154"/>
    </row>
    <row r="775" spans="1:7">
      <c r="A775" s="152" t="s">
        <v>1229</v>
      </c>
      <c r="B775" s="153" t="s">
        <v>1230</v>
      </c>
      <c r="C775" s="154">
        <v>1587.698</v>
      </c>
      <c r="D775" s="154">
        <v>1571.458</v>
      </c>
      <c r="E775" s="154">
        <v>1571.458</v>
      </c>
      <c r="F775" s="154">
        <v>16.24</v>
      </c>
      <c r="G775" s="154">
        <v>16.24</v>
      </c>
    </row>
    <row r="776" spans="1:7">
      <c r="A776" s="152" t="s">
        <v>949</v>
      </c>
      <c r="B776" s="153" t="s">
        <v>950</v>
      </c>
      <c r="C776" s="154">
        <v>95.29</v>
      </c>
      <c r="D776" s="154">
        <v>95.29</v>
      </c>
      <c r="E776" s="154">
        <v>95.29</v>
      </c>
      <c r="F776" s="154"/>
      <c r="G776" s="154"/>
    </row>
    <row r="777" spans="1:7">
      <c r="A777" s="152" t="s">
        <v>914</v>
      </c>
      <c r="B777" s="153" t="s">
        <v>807</v>
      </c>
      <c r="C777" s="154">
        <v>112.616</v>
      </c>
      <c r="D777" s="154">
        <v>112.616</v>
      </c>
      <c r="E777" s="154">
        <v>112.616</v>
      </c>
      <c r="F777" s="154"/>
      <c r="G777" s="154"/>
    </row>
    <row r="778" spans="1:7">
      <c r="A778" s="152" t="s">
        <v>915</v>
      </c>
      <c r="B778" s="153" t="s">
        <v>916</v>
      </c>
      <c r="C778" s="154">
        <v>67.97</v>
      </c>
      <c r="D778" s="154">
        <v>67.97</v>
      </c>
      <c r="E778" s="154">
        <v>67.97</v>
      </c>
      <c r="F778" s="154"/>
      <c r="G778" s="154"/>
    </row>
    <row r="779" spans="1:7">
      <c r="A779" s="149" t="s">
        <v>1231</v>
      </c>
      <c r="B779" s="150" t="s">
        <v>1232</v>
      </c>
      <c r="C779" s="151">
        <v>94.57</v>
      </c>
      <c r="D779" s="151">
        <v>93.96</v>
      </c>
      <c r="E779" s="151">
        <v>93.96</v>
      </c>
      <c r="F779" s="151">
        <v>0.61</v>
      </c>
      <c r="G779" s="151">
        <v>0.61</v>
      </c>
    </row>
    <row r="780" spans="1:7">
      <c r="A780" s="152" t="s">
        <v>947</v>
      </c>
      <c r="B780" s="153" t="s">
        <v>948</v>
      </c>
      <c r="C780" s="154">
        <v>1.97</v>
      </c>
      <c r="D780" s="154">
        <v>1.97</v>
      </c>
      <c r="E780" s="154">
        <v>1.97</v>
      </c>
      <c r="F780" s="154"/>
      <c r="G780" s="154"/>
    </row>
    <row r="781" spans="1:7">
      <c r="A781" s="152" t="s">
        <v>908</v>
      </c>
      <c r="B781" s="153" t="s">
        <v>909</v>
      </c>
      <c r="C781" s="154">
        <v>6.54</v>
      </c>
      <c r="D781" s="154">
        <v>6.54</v>
      </c>
      <c r="E781" s="154">
        <v>6.54</v>
      </c>
      <c r="F781" s="154"/>
      <c r="G781" s="154"/>
    </row>
    <row r="782" spans="1:7">
      <c r="A782" s="152" t="s">
        <v>1233</v>
      </c>
      <c r="B782" s="153" t="s">
        <v>1234</v>
      </c>
      <c r="C782" s="154">
        <v>72.64</v>
      </c>
      <c r="D782" s="154">
        <v>72.03</v>
      </c>
      <c r="E782" s="154">
        <v>72.03</v>
      </c>
      <c r="F782" s="154">
        <v>0.61</v>
      </c>
      <c r="G782" s="154">
        <v>0.61</v>
      </c>
    </row>
    <row r="783" spans="1:7">
      <c r="A783" s="152" t="s">
        <v>949</v>
      </c>
      <c r="B783" s="153" t="s">
        <v>950</v>
      </c>
      <c r="C783" s="154">
        <v>3.6</v>
      </c>
      <c r="D783" s="154">
        <v>3.6</v>
      </c>
      <c r="E783" s="154">
        <v>3.6</v>
      </c>
      <c r="F783" s="154"/>
      <c r="G783" s="154"/>
    </row>
    <row r="784" spans="1:7">
      <c r="A784" s="152" t="s">
        <v>914</v>
      </c>
      <c r="B784" s="153" t="s">
        <v>807</v>
      </c>
      <c r="C784" s="154">
        <v>5.32</v>
      </c>
      <c r="D784" s="154">
        <v>5.32</v>
      </c>
      <c r="E784" s="154">
        <v>5.32</v>
      </c>
      <c r="F784" s="154"/>
      <c r="G784" s="154"/>
    </row>
    <row r="785" spans="1:7">
      <c r="A785" s="152" t="s">
        <v>915</v>
      </c>
      <c r="B785" s="153" t="s">
        <v>916</v>
      </c>
      <c r="C785" s="154">
        <v>4.5</v>
      </c>
      <c r="D785" s="154">
        <v>4.5</v>
      </c>
      <c r="E785" s="154">
        <v>4.5</v>
      </c>
      <c r="F785" s="154"/>
      <c r="G785" s="154"/>
    </row>
    <row r="786" spans="1:7">
      <c r="A786" s="149" t="s">
        <v>1235</v>
      </c>
      <c r="B786" s="150" t="s">
        <v>1236</v>
      </c>
      <c r="C786" s="151">
        <v>526.94</v>
      </c>
      <c r="D786" s="151">
        <v>523.89</v>
      </c>
      <c r="E786" s="151">
        <v>523.89</v>
      </c>
      <c r="F786" s="151">
        <v>3.05</v>
      </c>
      <c r="G786" s="151">
        <v>3.05</v>
      </c>
    </row>
    <row r="787" spans="1:7">
      <c r="A787" s="152" t="s">
        <v>947</v>
      </c>
      <c r="B787" s="153" t="s">
        <v>948</v>
      </c>
      <c r="C787" s="154">
        <v>39.12</v>
      </c>
      <c r="D787" s="154">
        <v>39.12</v>
      </c>
      <c r="E787" s="154">
        <v>39.12</v>
      </c>
      <c r="F787" s="154"/>
      <c r="G787" s="154"/>
    </row>
    <row r="788" spans="1:7">
      <c r="A788" s="152" t="s">
        <v>1209</v>
      </c>
      <c r="B788" s="153" t="s">
        <v>1210</v>
      </c>
      <c r="C788" s="154">
        <v>426.15</v>
      </c>
      <c r="D788" s="154">
        <v>423.1</v>
      </c>
      <c r="E788" s="154">
        <v>423.1</v>
      </c>
      <c r="F788" s="154">
        <v>3.05</v>
      </c>
      <c r="G788" s="154">
        <v>3.05</v>
      </c>
    </row>
    <row r="789" spans="1:7">
      <c r="A789" s="152" t="s">
        <v>949</v>
      </c>
      <c r="B789" s="153" t="s">
        <v>950</v>
      </c>
      <c r="C789" s="154">
        <v>17.9</v>
      </c>
      <c r="D789" s="154">
        <v>17.9</v>
      </c>
      <c r="E789" s="154">
        <v>17.9</v>
      </c>
      <c r="F789" s="154"/>
      <c r="G789" s="154"/>
    </row>
    <row r="790" spans="1:7">
      <c r="A790" s="152" t="s">
        <v>914</v>
      </c>
      <c r="B790" s="153" t="s">
        <v>807</v>
      </c>
      <c r="C790" s="154">
        <v>26.33</v>
      </c>
      <c r="D790" s="154">
        <v>26.33</v>
      </c>
      <c r="E790" s="154">
        <v>26.33</v>
      </c>
      <c r="F790" s="154"/>
      <c r="G790" s="154"/>
    </row>
    <row r="791" spans="1:7">
      <c r="A791" s="152" t="s">
        <v>915</v>
      </c>
      <c r="B791" s="153" t="s">
        <v>916</v>
      </c>
      <c r="C791" s="154">
        <v>17.44</v>
      </c>
      <c r="D791" s="154">
        <v>17.44</v>
      </c>
      <c r="E791" s="154">
        <v>17.44</v>
      </c>
      <c r="F791" s="154"/>
      <c r="G791" s="154"/>
    </row>
    <row r="792" spans="1:7">
      <c r="A792" s="149" t="s">
        <v>1237</v>
      </c>
      <c r="B792" s="150" t="s">
        <v>1238</v>
      </c>
      <c r="C792" s="151">
        <v>279.31</v>
      </c>
      <c r="D792" s="151">
        <v>277.74</v>
      </c>
      <c r="E792" s="151">
        <v>277.74</v>
      </c>
      <c r="F792" s="151">
        <v>1.57</v>
      </c>
      <c r="G792" s="151">
        <v>1.57</v>
      </c>
    </row>
    <row r="793" spans="1:7">
      <c r="A793" s="152" t="s">
        <v>947</v>
      </c>
      <c r="B793" s="153" t="s">
        <v>948</v>
      </c>
      <c r="C793" s="154">
        <v>3.13</v>
      </c>
      <c r="D793" s="154">
        <v>3.13</v>
      </c>
      <c r="E793" s="154">
        <v>3.13</v>
      </c>
      <c r="F793" s="154"/>
      <c r="G793" s="154"/>
    </row>
    <row r="794" spans="1:7">
      <c r="A794" s="152" t="s">
        <v>908</v>
      </c>
      <c r="B794" s="153" t="s">
        <v>909</v>
      </c>
      <c r="C794" s="154">
        <v>16.77</v>
      </c>
      <c r="D794" s="154">
        <v>16.77</v>
      </c>
      <c r="E794" s="154">
        <v>16.77</v>
      </c>
      <c r="F794" s="154"/>
      <c r="G794" s="154"/>
    </row>
    <row r="795" spans="1:7">
      <c r="A795" s="152" t="s">
        <v>1209</v>
      </c>
      <c r="B795" s="153" t="s">
        <v>1210</v>
      </c>
      <c r="C795" s="154">
        <v>227.34</v>
      </c>
      <c r="D795" s="154">
        <v>225.77</v>
      </c>
      <c r="E795" s="154">
        <v>225.77</v>
      </c>
      <c r="F795" s="154">
        <v>1.57</v>
      </c>
      <c r="G795" s="154">
        <v>1.57</v>
      </c>
    </row>
    <row r="796" spans="1:7">
      <c r="A796" s="152" t="s">
        <v>949</v>
      </c>
      <c r="B796" s="153" t="s">
        <v>950</v>
      </c>
      <c r="C796" s="154">
        <v>9.22</v>
      </c>
      <c r="D796" s="154">
        <v>9.22</v>
      </c>
      <c r="E796" s="154">
        <v>9.22</v>
      </c>
      <c r="F796" s="154"/>
      <c r="G796" s="154"/>
    </row>
    <row r="797" spans="1:7">
      <c r="A797" s="152" t="s">
        <v>914</v>
      </c>
      <c r="B797" s="153" t="s">
        <v>807</v>
      </c>
      <c r="C797" s="154">
        <v>13.62</v>
      </c>
      <c r="D797" s="154">
        <v>13.62</v>
      </c>
      <c r="E797" s="154">
        <v>13.62</v>
      </c>
      <c r="F797" s="154"/>
      <c r="G797" s="154"/>
    </row>
    <row r="798" spans="1:7">
      <c r="A798" s="152" t="s">
        <v>915</v>
      </c>
      <c r="B798" s="153" t="s">
        <v>916</v>
      </c>
      <c r="C798" s="154">
        <v>9.23</v>
      </c>
      <c r="D798" s="154">
        <v>9.23</v>
      </c>
      <c r="E798" s="154">
        <v>9.23</v>
      </c>
      <c r="F798" s="154"/>
      <c r="G798" s="154"/>
    </row>
    <row r="799" spans="1:7">
      <c r="A799" s="149" t="s">
        <v>1239</v>
      </c>
      <c r="B799" s="150" t="s">
        <v>1240</v>
      </c>
      <c r="C799" s="151">
        <v>257.84</v>
      </c>
      <c r="D799" s="151">
        <v>256.35</v>
      </c>
      <c r="E799" s="151">
        <v>256.35</v>
      </c>
      <c r="F799" s="151">
        <v>1.49</v>
      </c>
      <c r="G799" s="151">
        <v>1.49</v>
      </c>
    </row>
    <row r="800" spans="1:7">
      <c r="A800" s="152" t="s">
        <v>947</v>
      </c>
      <c r="B800" s="153" t="s">
        <v>948</v>
      </c>
      <c r="C800" s="154">
        <v>1.06</v>
      </c>
      <c r="D800" s="154">
        <v>1.06</v>
      </c>
      <c r="E800" s="154">
        <v>1.06</v>
      </c>
      <c r="F800" s="154"/>
      <c r="G800" s="154"/>
    </row>
    <row r="801" spans="1:7">
      <c r="A801" s="152" t="s">
        <v>908</v>
      </c>
      <c r="B801" s="153" t="s">
        <v>909</v>
      </c>
      <c r="C801" s="154">
        <v>15.9</v>
      </c>
      <c r="D801" s="154">
        <v>15.9</v>
      </c>
      <c r="E801" s="154">
        <v>15.9</v>
      </c>
      <c r="F801" s="154"/>
      <c r="G801" s="154"/>
    </row>
    <row r="802" spans="1:7">
      <c r="A802" s="152" t="s">
        <v>1209</v>
      </c>
      <c r="B802" s="153" t="s">
        <v>1210</v>
      </c>
      <c r="C802" s="154">
        <v>211.58</v>
      </c>
      <c r="D802" s="154">
        <v>210.09</v>
      </c>
      <c r="E802" s="154">
        <v>210.09</v>
      </c>
      <c r="F802" s="154">
        <v>1.49</v>
      </c>
      <c r="G802" s="154">
        <v>1.49</v>
      </c>
    </row>
    <row r="803" spans="1:7">
      <c r="A803" s="152" t="s">
        <v>949</v>
      </c>
      <c r="B803" s="153" t="s">
        <v>950</v>
      </c>
      <c r="C803" s="154">
        <v>8.75</v>
      </c>
      <c r="D803" s="154">
        <v>8.75</v>
      </c>
      <c r="E803" s="154">
        <v>8.75</v>
      </c>
      <c r="F803" s="154"/>
      <c r="G803" s="154"/>
    </row>
    <row r="804" spans="1:7">
      <c r="A804" s="152" t="s">
        <v>914</v>
      </c>
      <c r="B804" s="153" t="s">
        <v>807</v>
      </c>
      <c r="C804" s="154">
        <v>12.88</v>
      </c>
      <c r="D804" s="154">
        <v>12.88</v>
      </c>
      <c r="E804" s="154">
        <v>12.88</v>
      </c>
      <c r="F804" s="154"/>
      <c r="G804" s="154"/>
    </row>
    <row r="805" spans="1:7">
      <c r="A805" s="152" t="s">
        <v>915</v>
      </c>
      <c r="B805" s="153" t="s">
        <v>916</v>
      </c>
      <c r="C805" s="154">
        <v>7.67</v>
      </c>
      <c r="D805" s="154">
        <v>7.67</v>
      </c>
      <c r="E805" s="154">
        <v>7.67</v>
      </c>
      <c r="F805" s="154"/>
      <c r="G805" s="154"/>
    </row>
    <row r="806" spans="1:7">
      <c r="A806" s="149" t="s">
        <v>1241</v>
      </c>
      <c r="B806" s="150" t="s">
        <v>1242</v>
      </c>
      <c r="C806" s="151">
        <v>189.42</v>
      </c>
      <c r="D806" s="151">
        <v>188.33</v>
      </c>
      <c r="E806" s="151">
        <v>188.33</v>
      </c>
      <c r="F806" s="151">
        <v>1.09</v>
      </c>
      <c r="G806" s="151">
        <v>1.09</v>
      </c>
    </row>
    <row r="807" spans="1:7">
      <c r="A807" s="152" t="s">
        <v>908</v>
      </c>
      <c r="B807" s="153" t="s">
        <v>909</v>
      </c>
      <c r="C807" s="154">
        <v>11.64</v>
      </c>
      <c r="D807" s="154">
        <v>11.64</v>
      </c>
      <c r="E807" s="154">
        <v>11.64</v>
      </c>
      <c r="F807" s="154"/>
      <c r="G807" s="154"/>
    </row>
    <row r="808" spans="1:7">
      <c r="A808" s="152" t="s">
        <v>1209</v>
      </c>
      <c r="B808" s="153" t="s">
        <v>1210</v>
      </c>
      <c r="C808" s="154">
        <v>155.13</v>
      </c>
      <c r="D808" s="154">
        <v>154.04</v>
      </c>
      <c r="E808" s="154">
        <v>154.04</v>
      </c>
      <c r="F808" s="154">
        <v>1.09</v>
      </c>
      <c r="G808" s="154">
        <v>1.09</v>
      </c>
    </row>
    <row r="809" spans="1:7">
      <c r="A809" s="152" t="s">
        <v>949</v>
      </c>
      <c r="B809" s="153" t="s">
        <v>950</v>
      </c>
      <c r="C809" s="154">
        <v>6.4</v>
      </c>
      <c r="D809" s="154">
        <v>6.4</v>
      </c>
      <c r="E809" s="154">
        <v>6.4</v>
      </c>
      <c r="F809" s="154"/>
      <c r="G809" s="154"/>
    </row>
    <row r="810" spans="1:7">
      <c r="A810" s="152" t="s">
        <v>914</v>
      </c>
      <c r="B810" s="153" t="s">
        <v>807</v>
      </c>
      <c r="C810" s="154">
        <v>9.42</v>
      </c>
      <c r="D810" s="154">
        <v>9.42</v>
      </c>
      <c r="E810" s="154">
        <v>9.42</v>
      </c>
      <c r="F810" s="154"/>
      <c r="G810" s="154"/>
    </row>
    <row r="811" spans="1:7">
      <c r="A811" s="152" t="s">
        <v>915</v>
      </c>
      <c r="B811" s="153" t="s">
        <v>916</v>
      </c>
      <c r="C811" s="154">
        <v>6.83</v>
      </c>
      <c r="D811" s="154">
        <v>6.83</v>
      </c>
      <c r="E811" s="154">
        <v>6.83</v>
      </c>
      <c r="F811" s="154"/>
      <c r="G811" s="154"/>
    </row>
    <row r="812" spans="1:7">
      <c r="A812" s="149" t="s">
        <v>1243</v>
      </c>
      <c r="B812" s="150" t="s">
        <v>1244</v>
      </c>
      <c r="C812" s="151">
        <v>248.62</v>
      </c>
      <c r="D812" s="151">
        <v>247.15</v>
      </c>
      <c r="E812" s="151">
        <v>247.15</v>
      </c>
      <c r="F812" s="151">
        <v>1.47</v>
      </c>
      <c r="G812" s="151">
        <v>1.47</v>
      </c>
    </row>
    <row r="813" spans="1:7">
      <c r="A813" s="152" t="s">
        <v>947</v>
      </c>
      <c r="B813" s="153" t="s">
        <v>948</v>
      </c>
      <c r="C813" s="154">
        <v>0.93</v>
      </c>
      <c r="D813" s="154">
        <v>0.93</v>
      </c>
      <c r="E813" s="154">
        <v>0.93</v>
      </c>
      <c r="F813" s="154"/>
      <c r="G813" s="154"/>
    </row>
    <row r="814" spans="1:7">
      <c r="A814" s="152" t="s">
        <v>908</v>
      </c>
      <c r="B814" s="153" t="s">
        <v>909</v>
      </c>
      <c r="C814" s="154">
        <v>15.63</v>
      </c>
      <c r="D814" s="154">
        <v>15.63</v>
      </c>
      <c r="E814" s="154">
        <v>15.63</v>
      </c>
      <c r="F814" s="154"/>
      <c r="G814" s="154"/>
    </row>
    <row r="815" spans="1:7">
      <c r="A815" s="152" t="s">
        <v>1209</v>
      </c>
      <c r="B815" s="153" t="s">
        <v>1210</v>
      </c>
      <c r="C815" s="154">
        <v>203.83</v>
      </c>
      <c r="D815" s="154">
        <v>202.36</v>
      </c>
      <c r="E815" s="154">
        <v>202.36</v>
      </c>
      <c r="F815" s="154">
        <v>1.47</v>
      </c>
      <c r="G815" s="154">
        <v>1.47</v>
      </c>
    </row>
    <row r="816" spans="1:7">
      <c r="A816" s="152" t="s">
        <v>949</v>
      </c>
      <c r="B816" s="153" t="s">
        <v>950</v>
      </c>
      <c r="C816" s="154">
        <v>8.6</v>
      </c>
      <c r="D816" s="154">
        <v>8.6</v>
      </c>
      <c r="E816" s="154">
        <v>8.6</v>
      </c>
      <c r="F816" s="154"/>
      <c r="G816" s="154"/>
    </row>
    <row r="817" spans="1:7">
      <c r="A817" s="152" t="s">
        <v>914</v>
      </c>
      <c r="B817" s="153" t="s">
        <v>807</v>
      </c>
      <c r="C817" s="154">
        <v>12.7</v>
      </c>
      <c r="D817" s="154">
        <v>12.7</v>
      </c>
      <c r="E817" s="154">
        <v>12.7</v>
      </c>
      <c r="F817" s="154"/>
      <c r="G817" s="154"/>
    </row>
    <row r="818" spans="1:7">
      <c r="A818" s="152" t="s">
        <v>915</v>
      </c>
      <c r="B818" s="153" t="s">
        <v>916</v>
      </c>
      <c r="C818" s="154">
        <v>6.93</v>
      </c>
      <c r="D818" s="154">
        <v>6.93</v>
      </c>
      <c r="E818" s="154">
        <v>6.93</v>
      </c>
      <c r="F818" s="154"/>
      <c r="G818" s="154"/>
    </row>
    <row r="819" spans="1:7">
      <c r="A819" s="149" t="s">
        <v>1245</v>
      </c>
      <c r="B819" s="150" t="s">
        <v>1246</v>
      </c>
      <c r="C819" s="151">
        <v>218.13</v>
      </c>
      <c r="D819" s="151">
        <v>216.87</v>
      </c>
      <c r="E819" s="151">
        <v>216.87</v>
      </c>
      <c r="F819" s="151">
        <v>1.26</v>
      </c>
      <c r="G819" s="151">
        <v>1.26</v>
      </c>
    </row>
    <row r="820" spans="1:7">
      <c r="A820" s="152" t="s">
        <v>908</v>
      </c>
      <c r="B820" s="153" t="s">
        <v>909</v>
      </c>
      <c r="C820" s="154">
        <v>13.42</v>
      </c>
      <c r="D820" s="154">
        <v>13.42</v>
      </c>
      <c r="E820" s="154">
        <v>13.42</v>
      </c>
      <c r="F820" s="154"/>
      <c r="G820" s="154"/>
    </row>
    <row r="821" spans="1:7">
      <c r="A821" s="152" t="s">
        <v>1209</v>
      </c>
      <c r="B821" s="153" t="s">
        <v>1210</v>
      </c>
      <c r="C821" s="154">
        <v>178.71</v>
      </c>
      <c r="D821" s="154">
        <v>177.45</v>
      </c>
      <c r="E821" s="154">
        <v>177.45</v>
      </c>
      <c r="F821" s="154">
        <v>1.26</v>
      </c>
      <c r="G821" s="154">
        <v>1.26</v>
      </c>
    </row>
    <row r="822" spans="1:7">
      <c r="A822" s="152" t="s">
        <v>949</v>
      </c>
      <c r="B822" s="153" t="s">
        <v>950</v>
      </c>
      <c r="C822" s="154">
        <v>7.38</v>
      </c>
      <c r="D822" s="154">
        <v>7.38</v>
      </c>
      <c r="E822" s="154">
        <v>7.38</v>
      </c>
      <c r="F822" s="154"/>
      <c r="G822" s="154"/>
    </row>
    <row r="823" spans="1:7">
      <c r="A823" s="152" t="s">
        <v>914</v>
      </c>
      <c r="B823" s="153" t="s">
        <v>807</v>
      </c>
      <c r="C823" s="154">
        <v>10.87</v>
      </c>
      <c r="D823" s="154">
        <v>10.87</v>
      </c>
      <c r="E823" s="154">
        <v>10.87</v>
      </c>
      <c r="F823" s="154"/>
      <c r="G823" s="154"/>
    </row>
    <row r="824" spans="1:7">
      <c r="A824" s="152" t="s">
        <v>915</v>
      </c>
      <c r="B824" s="153" t="s">
        <v>916</v>
      </c>
      <c r="C824" s="154">
        <v>7.75</v>
      </c>
      <c r="D824" s="154">
        <v>7.75</v>
      </c>
      <c r="E824" s="154">
        <v>7.75</v>
      </c>
      <c r="F824" s="154"/>
      <c r="G824" s="154"/>
    </row>
    <row r="825" spans="1:7">
      <c r="A825" s="149" t="s">
        <v>1247</v>
      </c>
      <c r="B825" s="150" t="s">
        <v>1248</v>
      </c>
      <c r="C825" s="151">
        <v>161.87</v>
      </c>
      <c r="D825" s="151">
        <v>160.92</v>
      </c>
      <c r="E825" s="151">
        <v>160.92</v>
      </c>
      <c r="F825" s="151">
        <v>0.95</v>
      </c>
      <c r="G825" s="151">
        <v>0.95</v>
      </c>
    </row>
    <row r="826" spans="1:7">
      <c r="A826" s="152" t="s">
        <v>908</v>
      </c>
      <c r="B826" s="153" t="s">
        <v>909</v>
      </c>
      <c r="C826" s="154">
        <v>10.14</v>
      </c>
      <c r="D826" s="154">
        <v>10.14</v>
      </c>
      <c r="E826" s="154">
        <v>10.14</v>
      </c>
      <c r="F826" s="154"/>
      <c r="G826" s="154"/>
    </row>
    <row r="827" spans="1:7">
      <c r="A827" s="152" t="s">
        <v>1209</v>
      </c>
      <c r="B827" s="153" t="s">
        <v>1210</v>
      </c>
      <c r="C827" s="154">
        <v>133.35</v>
      </c>
      <c r="D827" s="154">
        <v>132.4</v>
      </c>
      <c r="E827" s="154">
        <v>132.4</v>
      </c>
      <c r="F827" s="154">
        <v>0.95</v>
      </c>
      <c r="G827" s="154">
        <v>0.95</v>
      </c>
    </row>
    <row r="828" spans="1:7">
      <c r="A828" s="152" t="s">
        <v>949</v>
      </c>
      <c r="B828" s="153" t="s">
        <v>950</v>
      </c>
      <c r="C828" s="154">
        <v>5.58</v>
      </c>
      <c r="D828" s="154">
        <v>5.58</v>
      </c>
      <c r="E828" s="154">
        <v>5.58</v>
      </c>
      <c r="F828" s="154"/>
      <c r="G828" s="154"/>
    </row>
    <row r="829" spans="1:7">
      <c r="A829" s="152" t="s">
        <v>914</v>
      </c>
      <c r="B829" s="153" t="s">
        <v>807</v>
      </c>
      <c r="C829" s="154">
        <v>8.24</v>
      </c>
      <c r="D829" s="154">
        <v>8.24</v>
      </c>
      <c r="E829" s="154">
        <v>8.24</v>
      </c>
      <c r="F829" s="154"/>
      <c r="G829" s="154"/>
    </row>
    <row r="830" spans="1:7">
      <c r="A830" s="152" t="s">
        <v>915</v>
      </c>
      <c r="B830" s="153" t="s">
        <v>916</v>
      </c>
      <c r="C830" s="154">
        <v>4.56</v>
      </c>
      <c r="D830" s="154">
        <v>4.56</v>
      </c>
      <c r="E830" s="154">
        <v>4.56</v>
      </c>
      <c r="F830" s="154"/>
      <c r="G830" s="154"/>
    </row>
    <row r="831" spans="1:7">
      <c r="A831" s="149" t="s">
        <v>1249</v>
      </c>
      <c r="B831" s="150" t="s">
        <v>1250</v>
      </c>
      <c r="C831" s="151">
        <v>475.3</v>
      </c>
      <c r="D831" s="151">
        <v>472.46</v>
      </c>
      <c r="E831" s="151">
        <v>472.46</v>
      </c>
      <c r="F831" s="151">
        <v>2.84</v>
      </c>
      <c r="G831" s="151">
        <v>2.84</v>
      </c>
    </row>
    <row r="832" spans="1:7">
      <c r="A832" s="152" t="s">
        <v>947</v>
      </c>
      <c r="B832" s="153" t="s">
        <v>948</v>
      </c>
      <c r="C832" s="154">
        <v>1.1</v>
      </c>
      <c r="D832" s="154">
        <v>1.1</v>
      </c>
      <c r="E832" s="154">
        <v>1.1</v>
      </c>
      <c r="F832" s="154"/>
      <c r="G832" s="154"/>
    </row>
    <row r="833" spans="1:7">
      <c r="A833" s="152" t="s">
        <v>908</v>
      </c>
      <c r="B833" s="153" t="s">
        <v>909</v>
      </c>
      <c r="C833" s="154">
        <v>30.32</v>
      </c>
      <c r="D833" s="154">
        <v>30.32</v>
      </c>
      <c r="E833" s="154">
        <v>30.32</v>
      </c>
      <c r="F833" s="154"/>
      <c r="G833" s="154"/>
    </row>
    <row r="834" spans="1:7">
      <c r="A834" s="152" t="s">
        <v>1209</v>
      </c>
      <c r="B834" s="153" t="s">
        <v>1210</v>
      </c>
      <c r="C834" s="154">
        <v>387.93</v>
      </c>
      <c r="D834" s="154">
        <v>385.09</v>
      </c>
      <c r="E834" s="154">
        <v>385.09</v>
      </c>
      <c r="F834" s="154">
        <v>2.84</v>
      </c>
      <c r="G834" s="154">
        <v>2.84</v>
      </c>
    </row>
    <row r="835" spans="1:7">
      <c r="A835" s="152" t="s">
        <v>949</v>
      </c>
      <c r="B835" s="153" t="s">
        <v>950</v>
      </c>
      <c r="C835" s="154">
        <v>16.68</v>
      </c>
      <c r="D835" s="154">
        <v>16.68</v>
      </c>
      <c r="E835" s="154">
        <v>16.68</v>
      </c>
      <c r="F835" s="154"/>
      <c r="G835" s="154"/>
    </row>
    <row r="836" spans="1:7">
      <c r="A836" s="152" t="s">
        <v>914</v>
      </c>
      <c r="B836" s="153" t="s">
        <v>807</v>
      </c>
      <c r="C836" s="154">
        <v>24.64</v>
      </c>
      <c r="D836" s="154">
        <v>24.64</v>
      </c>
      <c r="E836" s="154">
        <v>24.64</v>
      </c>
      <c r="F836" s="154"/>
      <c r="G836" s="154"/>
    </row>
    <row r="837" spans="1:7">
      <c r="A837" s="152" t="s">
        <v>915</v>
      </c>
      <c r="B837" s="153" t="s">
        <v>916</v>
      </c>
      <c r="C837" s="154">
        <v>14.63</v>
      </c>
      <c r="D837" s="154">
        <v>14.63</v>
      </c>
      <c r="E837" s="154">
        <v>14.63</v>
      </c>
      <c r="F837" s="154"/>
      <c r="G837" s="154"/>
    </row>
    <row r="838" spans="1:7">
      <c r="A838" s="149" t="s">
        <v>1251</v>
      </c>
      <c r="B838" s="150" t="s">
        <v>1252</v>
      </c>
      <c r="C838" s="151">
        <v>465.4</v>
      </c>
      <c r="D838" s="151">
        <v>462.71</v>
      </c>
      <c r="E838" s="151">
        <v>462.71</v>
      </c>
      <c r="F838" s="151">
        <v>2.69</v>
      </c>
      <c r="G838" s="151">
        <v>2.69</v>
      </c>
    </row>
    <row r="839" spans="1:7">
      <c r="A839" s="152" t="s">
        <v>947</v>
      </c>
      <c r="B839" s="153" t="s">
        <v>948</v>
      </c>
      <c r="C839" s="154">
        <v>5.13</v>
      </c>
      <c r="D839" s="154">
        <v>5.13</v>
      </c>
      <c r="E839" s="154">
        <v>5.13</v>
      </c>
      <c r="F839" s="154"/>
      <c r="G839" s="154"/>
    </row>
    <row r="840" spans="1:7">
      <c r="A840" s="152" t="s">
        <v>908</v>
      </c>
      <c r="B840" s="153" t="s">
        <v>909</v>
      </c>
      <c r="C840" s="154">
        <v>28.71</v>
      </c>
      <c r="D840" s="154">
        <v>28.71</v>
      </c>
      <c r="E840" s="154">
        <v>28.71</v>
      </c>
      <c r="F840" s="154"/>
      <c r="G840" s="154"/>
    </row>
    <row r="841" spans="1:7">
      <c r="A841" s="152" t="s">
        <v>1209</v>
      </c>
      <c r="B841" s="153" t="s">
        <v>1210</v>
      </c>
      <c r="C841" s="154">
        <v>378.4</v>
      </c>
      <c r="D841" s="154">
        <v>375.71</v>
      </c>
      <c r="E841" s="154">
        <v>375.71</v>
      </c>
      <c r="F841" s="154">
        <v>2.69</v>
      </c>
      <c r="G841" s="154">
        <v>2.69</v>
      </c>
    </row>
    <row r="842" spans="1:7">
      <c r="A842" s="152" t="s">
        <v>949</v>
      </c>
      <c r="B842" s="153" t="s">
        <v>950</v>
      </c>
      <c r="C842" s="154">
        <v>15.79</v>
      </c>
      <c r="D842" s="154">
        <v>15.79</v>
      </c>
      <c r="E842" s="154">
        <v>15.79</v>
      </c>
      <c r="F842" s="154"/>
      <c r="G842" s="154"/>
    </row>
    <row r="843" spans="1:7">
      <c r="A843" s="152" t="s">
        <v>914</v>
      </c>
      <c r="B843" s="153" t="s">
        <v>807</v>
      </c>
      <c r="C843" s="154">
        <v>23.33</v>
      </c>
      <c r="D843" s="154">
        <v>23.33</v>
      </c>
      <c r="E843" s="154">
        <v>23.33</v>
      </c>
      <c r="F843" s="154"/>
      <c r="G843" s="154"/>
    </row>
    <row r="844" spans="1:7">
      <c r="A844" s="152" t="s">
        <v>915</v>
      </c>
      <c r="B844" s="153" t="s">
        <v>916</v>
      </c>
      <c r="C844" s="154">
        <v>14.04</v>
      </c>
      <c r="D844" s="154">
        <v>14.04</v>
      </c>
      <c r="E844" s="154">
        <v>14.04</v>
      </c>
      <c r="F844" s="154"/>
      <c r="G844" s="154"/>
    </row>
    <row r="845" spans="1:7">
      <c r="A845" s="149" t="s">
        <v>1253</v>
      </c>
      <c r="B845" s="150" t="s">
        <v>1254</v>
      </c>
      <c r="C845" s="151">
        <v>322.7</v>
      </c>
      <c r="D845" s="151">
        <v>320.84</v>
      </c>
      <c r="E845" s="151">
        <v>320.84</v>
      </c>
      <c r="F845" s="151">
        <v>1.86</v>
      </c>
      <c r="G845" s="151">
        <v>1.86</v>
      </c>
    </row>
    <row r="846" spans="1:7">
      <c r="A846" s="152" t="s">
        <v>947</v>
      </c>
      <c r="B846" s="153" t="s">
        <v>948</v>
      </c>
      <c r="C846" s="154">
        <v>5.17</v>
      </c>
      <c r="D846" s="154">
        <v>5.17</v>
      </c>
      <c r="E846" s="154">
        <v>5.17</v>
      </c>
      <c r="F846" s="154"/>
      <c r="G846" s="154"/>
    </row>
    <row r="847" spans="1:7">
      <c r="A847" s="152" t="s">
        <v>908</v>
      </c>
      <c r="B847" s="153" t="s">
        <v>909</v>
      </c>
      <c r="C847" s="154">
        <v>19.82</v>
      </c>
      <c r="D847" s="154">
        <v>19.82</v>
      </c>
      <c r="E847" s="154">
        <v>19.82</v>
      </c>
      <c r="F847" s="154"/>
      <c r="G847" s="154"/>
    </row>
    <row r="848" spans="1:7">
      <c r="A848" s="152" t="s">
        <v>1209</v>
      </c>
      <c r="B848" s="153" t="s">
        <v>1210</v>
      </c>
      <c r="C848" s="154">
        <v>259.73</v>
      </c>
      <c r="D848" s="154">
        <v>257.87</v>
      </c>
      <c r="E848" s="154">
        <v>257.87</v>
      </c>
      <c r="F848" s="154">
        <v>1.86</v>
      </c>
      <c r="G848" s="154">
        <v>1.86</v>
      </c>
    </row>
    <row r="849" spans="1:7">
      <c r="A849" s="152" t="s">
        <v>949</v>
      </c>
      <c r="B849" s="153" t="s">
        <v>950</v>
      </c>
      <c r="C849" s="154">
        <v>10.9</v>
      </c>
      <c r="D849" s="154">
        <v>10.9</v>
      </c>
      <c r="E849" s="154">
        <v>10.9</v>
      </c>
      <c r="F849" s="154"/>
      <c r="G849" s="154"/>
    </row>
    <row r="850" spans="1:7">
      <c r="A850" s="152" t="s">
        <v>914</v>
      </c>
      <c r="B850" s="153" t="s">
        <v>807</v>
      </c>
      <c r="C850" s="154">
        <v>16.1</v>
      </c>
      <c r="D850" s="154">
        <v>16.1</v>
      </c>
      <c r="E850" s="154">
        <v>16.1</v>
      </c>
      <c r="F850" s="154"/>
      <c r="G850" s="154"/>
    </row>
    <row r="851" spans="1:7">
      <c r="A851" s="152" t="s">
        <v>915</v>
      </c>
      <c r="B851" s="153" t="s">
        <v>916</v>
      </c>
      <c r="C851" s="154">
        <v>10.98</v>
      </c>
      <c r="D851" s="154">
        <v>10.98</v>
      </c>
      <c r="E851" s="154">
        <v>10.98</v>
      </c>
      <c r="F851" s="154"/>
      <c r="G851" s="154"/>
    </row>
    <row r="852" spans="1:7">
      <c r="A852" s="149" t="s">
        <v>1255</v>
      </c>
      <c r="B852" s="150" t="s">
        <v>1256</v>
      </c>
      <c r="C852" s="151">
        <v>259.5</v>
      </c>
      <c r="D852" s="151">
        <v>258.01</v>
      </c>
      <c r="E852" s="151">
        <v>258.01</v>
      </c>
      <c r="F852" s="151">
        <v>1.49</v>
      </c>
      <c r="G852" s="151">
        <v>1.49</v>
      </c>
    </row>
    <row r="853" spans="1:7">
      <c r="A853" s="152" t="s">
        <v>947</v>
      </c>
      <c r="B853" s="153" t="s">
        <v>948</v>
      </c>
      <c r="C853" s="154">
        <v>1.07</v>
      </c>
      <c r="D853" s="154">
        <v>1.07</v>
      </c>
      <c r="E853" s="154">
        <v>1.07</v>
      </c>
      <c r="F853" s="154"/>
      <c r="G853" s="154"/>
    </row>
    <row r="854" spans="1:7">
      <c r="A854" s="152" t="s">
        <v>908</v>
      </c>
      <c r="B854" s="153" t="s">
        <v>909</v>
      </c>
      <c r="C854" s="154">
        <v>15.92</v>
      </c>
      <c r="D854" s="154">
        <v>15.92</v>
      </c>
      <c r="E854" s="154">
        <v>15.92</v>
      </c>
      <c r="F854" s="154"/>
      <c r="G854" s="154"/>
    </row>
    <row r="855" spans="1:7">
      <c r="A855" s="152" t="s">
        <v>1209</v>
      </c>
      <c r="B855" s="153" t="s">
        <v>1210</v>
      </c>
      <c r="C855" s="154">
        <v>212.95</v>
      </c>
      <c r="D855" s="154">
        <v>211.46</v>
      </c>
      <c r="E855" s="154">
        <v>211.46</v>
      </c>
      <c r="F855" s="154">
        <v>1.49</v>
      </c>
      <c r="G855" s="154">
        <v>1.49</v>
      </c>
    </row>
    <row r="856" spans="1:7">
      <c r="A856" s="152" t="s">
        <v>949</v>
      </c>
      <c r="B856" s="153" t="s">
        <v>950</v>
      </c>
      <c r="C856" s="154">
        <v>8.75</v>
      </c>
      <c r="D856" s="154">
        <v>8.75</v>
      </c>
      <c r="E856" s="154">
        <v>8.75</v>
      </c>
      <c r="F856" s="154"/>
      <c r="G856" s="154"/>
    </row>
    <row r="857" spans="1:7">
      <c r="A857" s="152" t="s">
        <v>914</v>
      </c>
      <c r="B857" s="153" t="s">
        <v>807</v>
      </c>
      <c r="C857" s="154">
        <v>12.88</v>
      </c>
      <c r="D857" s="154">
        <v>12.88</v>
      </c>
      <c r="E857" s="154">
        <v>12.88</v>
      </c>
      <c r="F857" s="154"/>
      <c r="G857" s="154"/>
    </row>
    <row r="858" spans="1:7">
      <c r="A858" s="152" t="s">
        <v>915</v>
      </c>
      <c r="B858" s="153" t="s">
        <v>916</v>
      </c>
      <c r="C858" s="154">
        <v>7.93</v>
      </c>
      <c r="D858" s="154">
        <v>7.93</v>
      </c>
      <c r="E858" s="154">
        <v>7.93</v>
      </c>
      <c r="F858" s="154"/>
      <c r="G858" s="154"/>
    </row>
    <row r="859" spans="1:7">
      <c r="A859" s="149" t="s">
        <v>1257</v>
      </c>
      <c r="B859" s="150" t="s">
        <v>1258</v>
      </c>
      <c r="C859" s="151">
        <v>204.896</v>
      </c>
      <c r="D859" s="151">
        <v>203.696</v>
      </c>
      <c r="E859" s="151">
        <v>203.696</v>
      </c>
      <c r="F859" s="151">
        <v>1.2</v>
      </c>
      <c r="G859" s="151">
        <v>1.2</v>
      </c>
    </row>
    <row r="860" spans="1:7">
      <c r="A860" s="152" t="s">
        <v>947</v>
      </c>
      <c r="B860" s="153" t="s">
        <v>948</v>
      </c>
      <c r="C860" s="154">
        <v>1.02</v>
      </c>
      <c r="D860" s="154">
        <v>1.02</v>
      </c>
      <c r="E860" s="154">
        <v>1.02</v>
      </c>
      <c r="F860" s="154"/>
      <c r="G860" s="154"/>
    </row>
    <row r="861" spans="1:7">
      <c r="A861" s="152" t="s">
        <v>908</v>
      </c>
      <c r="B861" s="153" t="s">
        <v>909</v>
      </c>
      <c r="C861" s="154">
        <v>12.83</v>
      </c>
      <c r="D861" s="154">
        <v>12.83</v>
      </c>
      <c r="E861" s="154">
        <v>12.83</v>
      </c>
      <c r="F861" s="154"/>
      <c r="G861" s="154"/>
    </row>
    <row r="862" spans="1:7">
      <c r="A862" s="152" t="s">
        <v>1209</v>
      </c>
      <c r="B862" s="153" t="s">
        <v>1210</v>
      </c>
      <c r="C862" s="154">
        <v>166.566</v>
      </c>
      <c r="D862" s="154">
        <v>165.366</v>
      </c>
      <c r="E862" s="154">
        <v>165.366</v>
      </c>
      <c r="F862" s="154">
        <v>1.2</v>
      </c>
      <c r="G862" s="154">
        <v>1.2</v>
      </c>
    </row>
    <row r="863" spans="1:7">
      <c r="A863" s="152" t="s">
        <v>949</v>
      </c>
      <c r="B863" s="153" t="s">
        <v>950</v>
      </c>
      <c r="C863" s="154">
        <v>7.06</v>
      </c>
      <c r="D863" s="154">
        <v>7.06</v>
      </c>
      <c r="E863" s="154">
        <v>7.06</v>
      </c>
      <c r="F863" s="154"/>
      <c r="G863" s="154"/>
    </row>
    <row r="864" spans="1:7">
      <c r="A864" s="152" t="s">
        <v>914</v>
      </c>
      <c r="B864" s="153" t="s">
        <v>807</v>
      </c>
      <c r="C864" s="154">
        <v>10.42</v>
      </c>
      <c r="D864" s="154">
        <v>10.42</v>
      </c>
      <c r="E864" s="154">
        <v>10.42</v>
      </c>
      <c r="F864" s="154"/>
      <c r="G864" s="154"/>
    </row>
    <row r="865" spans="1:7">
      <c r="A865" s="152" t="s">
        <v>915</v>
      </c>
      <c r="B865" s="153" t="s">
        <v>916</v>
      </c>
      <c r="C865" s="154">
        <v>7</v>
      </c>
      <c r="D865" s="154">
        <v>7</v>
      </c>
      <c r="E865" s="154">
        <v>7</v>
      </c>
      <c r="F865" s="154"/>
      <c r="G865" s="154"/>
    </row>
    <row r="866" spans="1:7">
      <c r="A866" s="149" t="s">
        <v>1259</v>
      </c>
      <c r="B866" s="150" t="s">
        <v>1260</v>
      </c>
      <c r="C866" s="151">
        <v>274.18</v>
      </c>
      <c r="D866" s="151">
        <v>272.57</v>
      </c>
      <c r="E866" s="151">
        <v>272.57</v>
      </c>
      <c r="F866" s="151">
        <v>1.61</v>
      </c>
      <c r="G866" s="151">
        <v>1.61</v>
      </c>
    </row>
    <row r="867" spans="1:7">
      <c r="A867" s="152" t="s">
        <v>947</v>
      </c>
      <c r="B867" s="153" t="s">
        <v>948</v>
      </c>
      <c r="C867" s="154">
        <v>1</v>
      </c>
      <c r="D867" s="154">
        <v>1</v>
      </c>
      <c r="E867" s="154">
        <v>1</v>
      </c>
      <c r="F867" s="154"/>
      <c r="G867" s="154"/>
    </row>
    <row r="868" spans="1:7">
      <c r="A868" s="152" t="s">
        <v>908</v>
      </c>
      <c r="B868" s="153" t="s">
        <v>909</v>
      </c>
      <c r="C868" s="154">
        <v>17.22</v>
      </c>
      <c r="D868" s="154">
        <v>17.22</v>
      </c>
      <c r="E868" s="154">
        <v>17.22</v>
      </c>
      <c r="F868" s="154"/>
      <c r="G868" s="154"/>
    </row>
    <row r="869" spans="1:7">
      <c r="A869" s="152" t="s">
        <v>1209</v>
      </c>
      <c r="B869" s="153" t="s">
        <v>1210</v>
      </c>
      <c r="C869" s="154">
        <v>224.63</v>
      </c>
      <c r="D869" s="154">
        <v>223.02</v>
      </c>
      <c r="E869" s="154">
        <v>223.02</v>
      </c>
      <c r="F869" s="154">
        <v>1.61</v>
      </c>
      <c r="G869" s="154">
        <v>1.61</v>
      </c>
    </row>
    <row r="870" spans="1:7">
      <c r="A870" s="152" t="s">
        <v>949</v>
      </c>
      <c r="B870" s="153" t="s">
        <v>950</v>
      </c>
      <c r="C870" s="154">
        <v>9.47</v>
      </c>
      <c r="D870" s="154">
        <v>9.47</v>
      </c>
      <c r="E870" s="154">
        <v>9.47</v>
      </c>
      <c r="F870" s="154"/>
      <c r="G870" s="154"/>
    </row>
    <row r="871" spans="1:7">
      <c r="A871" s="152" t="s">
        <v>914</v>
      </c>
      <c r="B871" s="153" t="s">
        <v>807</v>
      </c>
      <c r="C871" s="154">
        <v>13.99</v>
      </c>
      <c r="D871" s="154">
        <v>13.99</v>
      </c>
      <c r="E871" s="154">
        <v>13.99</v>
      </c>
      <c r="F871" s="154"/>
      <c r="G871" s="154"/>
    </row>
    <row r="872" spans="1:7">
      <c r="A872" s="152" t="s">
        <v>915</v>
      </c>
      <c r="B872" s="153" t="s">
        <v>916</v>
      </c>
      <c r="C872" s="154">
        <v>7.87</v>
      </c>
      <c r="D872" s="154">
        <v>7.87</v>
      </c>
      <c r="E872" s="154">
        <v>7.87</v>
      </c>
      <c r="F872" s="154"/>
      <c r="G872" s="154"/>
    </row>
    <row r="873" spans="1:7">
      <c r="A873" s="149" t="s">
        <v>1261</v>
      </c>
      <c r="B873" s="150" t="s">
        <v>1262</v>
      </c>
      <c r="C873" s="151">
        <v>112.01</v>
      </c>
      <c r="D873" s="151">
        <v>111.26</v>
      </c>
      <c r="E873" s="151">
        <v>111.26</v>
      </c>
      <c r="F873" s="151">
        <v>0.75</v>
      </c>
      <c r="G873" s="151">
        <v>0.75</v>
      </c>
    </row>
    <row r="874" spans="1:7">
      <c r="A874" s="152" t="s">
        <v>908</v>
      </c>
      <c r="B874" s="153" t="s">
        <v>909</v>
      </c>
      <c r="C874" s="154">
        <v>7.95</v>
      </c>
      <c r="D874" s="154">
        <v>7.95</v>
      </c>
      <c r="E874" s="154">
        <v>7.95</v>
      </c>
      <c r="F874" s="154"/>
      <c r="G874" s="154"/>
    </row>
    <row r="875" spans="1:7">
      <c r="A875" s="152" t="s">
        <v>1233</v>
      </c>
      <c r="B875" s="153" t="s">
        <v>1234</v>
      </c>
      <c r="C875" s="154">
        <v>88.78</v>
      </c>
      <c r="D875" s="154">
        <v>88.03</v>
      </c>
      <c r="E875" s="154">
        <v>88.03</v>
      </c>
      <c r="F875" s="154">
        <v>0.75</v>
      </c>
      <c r="G875" s="154">
        <v>0.75</v>
      </c>
    </row>
    <row r="876" spans="1:7">
      <c r="A876" s="152" t="s">
        <v>949</v>
      </c>
      <c r="B876" s="153" t="s">
        <v>950</v>
      </c>
      <c r="C876" s="154">
        <v>4.37</v>
      </c>
      <c r="D876" s="154">
        <v>4.37</v>
      </c>
      <c r="E876" s="154">
        <v>4.37</v>
      </c>
      <c r="F876" s="154"/>
      <c r="G876" s="154"/>
    </row>
    <row r="877" spans="1:7">
      <c r="A877" s="152" t="s">
        <v>914</v>
      </c>
      <c r="B877" s="153" t="s">
        <v>807</v>
      </c>
      <c r="C877" s="154">
        <v>6.46</v>
      </c>
      <c r="D877" s="154">
        <v>6.46</v>
      </c>
      <c r="E877" s="154">
        <v>6.46</v>
      </c>
      <c r="F877" s="154"/>
      <c r="G877" s="154"/>
    </row>
    <row r="878" spans="1:7">
      <c r="A878" s="152" t="s">
        <v>915</v>
      </c>
      <c r="B878" s="153" t="s">
        <v>916</v>
      </c>
      <c r="C878" s="154">
        <v>4.45</v>
      </c>
      <c r="D878" s="154">
        <v>4.45</v>
      </c>
      <c r="E878" s="154">
        <v>4.45</v>
      </c>
      <c r="F878" s="154"/>
      <c r="G878" s="154"/>
    </row>
    <row r="879" spans="1:7">
      <c r="A879" s="149" t="s">
        <v>1263</v>
      </c>
      <c r="B879" s="150" t="s">
        <v>1264</v>
      </c>
      <c r="C879" s="151">
        <v>98.52</v>
      </c>
      <c r="D879" s="151">
        <v>97.88</v>
      </c>
      <c r="E879" s="151">
        <v>97.88</v>
      </c>
      <c r="F879" s="151">
        <v>0.64</v>
      </c>
      <c r="G879" s="151">
        <v>0.64</v>
      </c>
    </row>
    <row r="880" spans="1:7">
      <c r="A880" s="152" t="s">
        <v>947</v>
      </c>
      <c r="B880" s="153" t="s">
        <v>948</v>
      </c>
      <c r="C880" s="154">
        <v>1.21</v>
      </c>
      <c r="D880" s="154">
        <v>1.21</v>
      </c>
      <c r="E880" s="154">
        <v>1.21</v>
      </c>
      <c r="F880" s="154"/>
      <c r="G880" s="154"/>
    </row>
    <row r="881" spans="1:7">
      <c r="A881" s="152" t="s">
        <v>908</v>
      </c>
      <c r="B881" s="153" t="s">
        <v>909</v>
      </c>
      <c r="C881" s="154">
        <v>6.87</v>
      </c>
      <c r="D881" s="154">
        <v>6.87</v>
      </c>
      <c r="E881" s="154">
        <v>6.87</v>
      </c>
      <c r="F881" s="154"/>
      <c r="G881" s="154"/>
    </row>
    <row r="882" spans="1:7">
      <c r="A882" s="152" t="s">
        <v>1233</v>
      </c>
      <c r="B882" s="153" t="s">
        <v>1234</v>
      </c>
      <c r="C882" s="154">
        <v>77.53</v>
      </c>
      <c r="D882" s="154">
        <v>76.89</v>
      </c>
      <c r="E882" s="154">
        <v>76.89</v>
      </c>
      <c r="F882" s="154">
        <v>0.64</v>
      </c>
      <c r="G882" s="154">
        <v>0.64</v>
      </c>
    </row>
    <row r="883" spans="1:7">
      <c r="A883" s="152" t="s">
        <v>949</v>
      </c>
      <c r="B883" s="153" t="s">
        <v>950</v>
      </c>
      <c r="C883" s="154">
        <v>3.78</v>
      </c>
      <c r="D883" s="154">
        <v>3.78</v>
      </c>
      <c r="E883" s="154">
        <v>3.78</v>
      </c>
      <c r="F883" s="154"/>
      <c r="G883" s="154"/>
    </row>
    <row r="884" spans="1:7">
      <c r="A884" s="152" t="s">
        <v>914</v>
      </c>
      <c r="B884" s="153" t="s">
        <v>807</v>
      </c>
      <c r="C884" s="154">
        <v>5.58</v>
      </c>
      <c r="D884" s="154">
        <v>5.58</v>
      </c>
      <c r="E884" s="154">
        <v>5.58</v>
      </c>
      <c r="F884" s="154"/>
      <c r="G884" s="154"/>
    </row>
    <row r="885" spans="1:7">
      <c r="A885" s="152" t="s">
        <v>915</v>
      </c>
      <c r="B885" s="153" t="s">
        <v>916</v>
      </c>
      <c r="C885" s="154">
        <v>3.55</v>
      </c>
      <c r="D885" s="154">
        <v>3.55</v>
      </c>
      <c r="E885" s="154">
        <v>3.55</v>
      </c>
      <c r="F885" s="154"/>
      <c r="G885" s="154"/>
    </row>
    <row r="886" spans="1:7">
      <c r="A886" s="149" t="s">
        <v>1265</v>
      </c>
      <c r="B886" s="150" t="s">
        <v>1266</v>
      </c>
      <c r="C886" s="151">
        <v>91.11</v>
      </c>
      <c r="D886" s="151">
        <v>90.52</v>
      </c>
      <c r="E886" s="151">
        <v>90.52</v>
      </c>
      <c r="F886" s="151">
        <v>0.59</v>
      </c>
      <c r="G886" s="151">
        <v>0.59</v>
      </c>
    </row>
    <row r="887" spans="1:7">
      <c r="A887" s="152" t="s">
        <v>908</v>
      </c>
      <c r="B887" s="153" t="s">
        <v>909</v>
      </c>
      <c r="C887" s="154">
        <v>6.34</v>
      </c>
      <c r="D887" s="154">
        <v>6.34</v>
      </c>
      <c r="E887" s="154">
        <v>6.34</v>
      </c>
      <c r="F887" s="154"/>
      <c r="G887" s="154"/>
    </row>
    <row r="888" spans="1:7">
      <c r="A888" s="152" t="s">
        <v>1233</v>
      </c>
      <c r="B888" s="153" t="s">
        <v>1234</v>
      </c>
      <c r="C888" s="154">
        <v>72.88</v>
      </c>
      <c r="D888" s="154">
        <v>72.29</v>
      </c>
      <c r="E888" s="154">
        <v>72.29</v>
      </c>
      <c r="F888" s="154">
        <v>0.59</v>
      </c>
      <c r="G888" s="154">
        <v>0.59</v>
      </c>
    </row>
    <row r="889" spans="1:7">
      <c r="A889" s="152" t="s">
        <v>949</v>
      </c>
      <c r="B889" s="153" t="s">
        <v>950</v>
      </c>
      <c r="C889" s="154">
        <v>3.49</v>
      </c>
      <c r="D889" s="154">
        <v>3.49</v>
      </c>
      <c r="E889" s="154">
        <v>3.49</v>
      </c>
      <c r="F889" s="154"/>
      <c r="G889" s="154"/>
    </row>
    <row r="890" spans="1:7">
      <c r="A890" s="152" t="s">
        <v>914</v>
      </c>
      <c r="B890" s="153" t="s">
        <v>807</v>
      </c>
      <c r="C890" s="154">
        <v>5.15</v>
      </c>
      <c r="D890" s="154">
        <v>5.15</v>
      </c>
      <c r="E890" s="154">
        <v>5.15</v>
      </c>
      <c r="F890" s="154"/>
      <c r="G890" s="154"/>
    </row>
    <row r="891" spans="1:7">
      <c r="A891" s="152" t="s">
        <v>915</v>
      </c>
      <c r="B891" s="153" t="s">
        <v>916</v>
      </c>
      <c r="C891" s="154">
        <v>3.25</v>
      </c>
      <c r="D891" s="154">
        <v>3.25</v>
      </c>
      <c r="E891" s="154">
        <v>3.25</v>
      </c>
      <c r="F891" s="154"/>
      <c r="G891" s="154"/>
    </row>
    <row r="892" spans="1:7">
      <c r="A892" s="149" t="s">
        <v>1267</v>
      </c>
      <c r="B892" s="150" t="s">
        <v>1268</v>
      </c>
      <c r="C892" s="151">
        <v>378.1036</v>
      </c>
      <c r="D892" s="151">
        <v>376.1036</v>
      </c>
      <c r="E892" s="151">
        <v>376.1036</v>
      </c>
      <c r="F892" s="151">
        <v>2</v>
      </c>
      <c r="G892" s="151">
        <v>2</v>
      </c>
    </row>
    <row r="893" spans="1:7">
      <c r="A893" s="152" t="s">
        <v>947</v>
      </c>
      <c r="B893" s="153" t="s">
        <v>948</v>
      </c>
      <c r="C893" s="154">
        <v>36.42</v>
      </c>
      <c r="D893" s="154">
        <v>36.42</v>
      </c>
      <c r="E893" s="154">
        <v>36.42</v>
      </c>
      <c r="F893" s="154"/>
      <c r="G893" s="154"/>
    </row>
    <row r="894" spans="1:7">
      <c r="A894" s="152" t="s">
        <v>908</v>
      </c>
      <c r="B894" s="153" t="s">
        <v>909</v>
      </c>
      <c r="C894" s="154">
        <v>21.34</v>
      </c>
      <c r="D894" s="154">
        <v>21.34</v>
      </c>
      <c r="E894" s="154">
        <v>21.34</v>
      </c>
      <c r="F894" s="154"/>
      <c r="G894" s="154"/>
    </row>
    <row r="895" spans="1:7">
      <c r="A895" s="152" t="s">
        <v>1209</v>
      </c>
      <c r="B895" s="153" t="s">
        <v>1210</v>
      </c>
      <c r="C895" s="154">
        <v>277.8936</v>
      </c>
      <c r="D895" s="154">
        <v>275.8936</v>
      </c>
      <c r="E895" s="154">
        <v>275.8936</v>
      </c>
      <c r="F895" s="154">
        <v>2</v>
      </c>
      <c r="G895" s="154">
        <v>2</v>
      </c>
    </row>
    <row r="896" spans="1:7">
      <c r="A896" s="152" t="s">
        <v>949</v>
      </c>
      <c r="B896" s="153" t="s">
        <v>950</v>
      </c>
      <c r="C896" s="154">
        <v>11.74</v>
      </c>
      <c r="D896" s="154">
        <v>11.74</v>
      </c>
      <c r="E896" s="154">
        <v>11.74</v>
      </c>
      <c r="F896" s="154"/>
      <c r="G896" s="154"/>
    </row>
    <row r="897" spans="1:7">
      <c r="A897" s="152" t="s">
        <v>914</v>
      </c>
      <c r="B897" s="153" t="s">
        <v>807</v>
      </c>
      <c r="C897" s="154">
        <v>17.34</v>
      </c>
      <c r="D897" s="154">
        <v>17.34</v>
      </c>
      <c r="E897" s="154">
        <v>17.34</v>
      </c>
      <c r="F897" s="154"/>
      <c r="G897" s="154"/>
    </row>
    <row r="898" spans="1:7">
      <c r="A898" s="152" t="s">
        <v>915</v>
      </c>
      <c r="B898" s="153" t="s">
        <v>916</v>
      </c>
      <c r="C898" s="154">
        <v>13.37</v>
      </c>
      <c r="D898" s="154">
        <v>13.37</v>
      </c>
      <c r="E898" s="154">
        <v>13.37</v>
      </c>
      <c r="F898" s="154"/>
      <c r="G898" s="154"/>
    </row>
    <row r="899" spans="1:7">
      <c r="A899" s="149" t="s">
        <v>1269</v>
      </c>
      <c r="B899" s="150" t="s">
        <v>1270</v>
      </c>
      <c r="C899" s="151">
        <v>80.79</v>
      </c>
      <c r="D899" s="151">
        <v>80.27</v>
      </c>
      <c r="E899" s="151">
        <v>80.27</v>
      </c>
      <c r="F899" s="151">
        <v>0.52</v>
      </c>
      <c r="G899" s="151">
        <v>0.52</v>
      </c>
    </row>
    <row r="900" spans="1:7">
      <c r="A900" s="152" t="s">
        <v>947</v>
      </c>
      <c r="B900" s="153" t="s">
        <v>948</v>
      </c>
      <c r="C900" s="154">
        <v>5.59</v>
      </c>
      <c r="D900" s="154">
        <v>5.59</v>
      </c>
      <c r="E900" s="154">
        <v>5.59</v>
      </c>
      <c r="F900" s="154"/>
      <c r="G900" s="154"/>
    </row>
    <row r="901" spans="1:7">
      <c r="A901" s="152" t="s">
        <v>1233</v>
      </c>
      <c r="B901" s="153" t="s">
        <v>1234</v>
      </c>
      <c r="C901" s="154">
        <v>65.32</v>
      </c>
      <c r="D901" s="154">
        <v>64.8</v>
      </c>
      <c r="E901" s="154">
        <v>64.8</v>
      </c>
      <c r="F901" s="154">
        <v>0.52</v>
      </c>
      <c r="G901" s="154">
        <v>0.52</v>
      </c>
    </row>
    <row r="902" spans="1:7">
      <c r="A902" s="152" t="s">
        <v>949</v>
      </c>
      <c r="B902" s="153" t="s">
        <v>950</v>
      </c>
      <c r="C902" s="154">
        <v>3.07</v>
      </c>
      <c r="D902" s="154">
        <v>3.07</v>
      </c>
      <c r="E902" s="154">
        <v>3.07</v>
      </c>
      <c r="F902" s="154"/>
      <c r="G902" s="154"/>
    </row>
    <row r="903" spans="1:7">
      <c r="A903" s="152" t="s">
        <v>914</v>
      </c>
      <c r="B903" s="153" t="s">
        <v>807</v>
      </c>
      <c r="C903" s="154">
        <v>4.54</v>
      </c>
      <c r="D903" s="154">
        <v>4.54</v>
      </c>
      <c r="E903" s="154">
        <v>4.54</v>
      </c>
      <c r="F903" s="154"/>
      <c r="G903" s="154"/>
    </row>
    <row r="904" spans="1:7">
      <c r="A904" s="152" t="s">
        <v>915</v>
      </c>
      <c r="B904" s="153" t="s">
        <v>916</v>
      </c>
      <c r="C904" s="154">
        <v>2.27</v>
      </c>
      <c r="D904" s="154">
        <v>2.27</v>
      </c>
      <c r="E904" s="154">
        <v>2.27</v>
      </c>
      <c r="F904" s="154"/>
      <c r="G904" s="154"/>
    </row>
    <row r="905" spans="1:7">
      <c r="A905" s="149" t="s">
        <v>1271</v>
      </c>
      <c r="B905" s="150" t="s">
        <v>1272</v>
      </c>
      <c r="C905" s="151">
        <v>719.45</v>
      </c>
      <c r="D905" s="151">
        <v>658.48</v>
      </c>
      <c r="E905" s="151">
        <v>658.48</v>
      </c>
      <c r="F905" s="151">
        <v>60.97</v>
      </c>
      <c r="G905" s="151">
        <v>60.97</v>
      </c>
    </row>
    <row r="906" spans="1:7">
      <c r="A906" s="152" t="s">
        <v>924</v>
      </c>
      <c r="B906" s="153" t="s">
        <v>902</v>
      </c>
      <c r="C906" s="154">
        <v>436.94</v>
      </c>
      <c r="D906" s="154">
        <v>375.97</v>
      </c>
      <c r="E906" s="154">
        <v>375.97</v>
      </c>
      <c r="F906" s="154">
        <v>60.97</v>
      </c>
      <c r="G906" s="154">
        <v>60.97</v>
      </c>
    </row>
    <row r="907" spans="1:7">
      <c r="A907" s="152" t="s">
        <v>906</v>
      </c>
      <c r="B907" s="153" t="s">
        <v>907</v>
      </c>
      <c r="C907" s="154">
        <v>31.82</v>
      </c>
      <c r="D907" s="154">
        <v>31.82</v>
      </c>
      <c r="E907" s="154">
        <v>31.82</v>
      </c>
      <c r="F907" s="154"/>
      <c r="G907" s="154"/>
    </row>
    <row r="908" spans="1:7">
      <c r="A908" s="152" t="s">
        <v>908</v>
      </c>
      <c r="B908" s="153" t="s">
        <v>909</v>
      </c>
      <c r="C908" s="154">
        <v>28.22</v>
      </c>
      <c r="D908" s="154">
        <v>28.22</v>
      </c>
      <c r="E908" s="154">
        <v>28.22</v>
      </c>
      <c r="F908" s="154"/>
      <c r="G908" s="154"/>
    </row>
    <row r="909" spans="1:7">
      <c r="A909" s="152" t="s">
        <v>910</v>
      </c>
      <c r="B909" s="153" t="s">
        <v>911</v>
      </c>
      <c r="C909" s="154">
        <v>15.52</v>
      </c>
      <c r="D909" s="154">
        <v>15.52</v>
      </c>
      <c r="E909" s="154">
        <v>15.52</v>
      </c>
      <c r="F909" s="154"/>
      <c r="G909" s="154"/>
    </row>
    <row r="910" spans="1:7">
      <c r="A910" s="152" t="s">
        <v>912</v>
      </c>
      <c r="B910" s="153" t="s">
        <v>913</v>
      </c>
      <c r="C910" s="154">
        <v>3.56</v>
      </c>
      <c r="D910" s="154">
        <v>3.56</v>
      </c>
      <c r="E910" s="154">
        <v>3.56</v>
      </c>
      <c r="F910" s="154"/>
      <c r="G910" s="154"/>
    </row>
    <row r="911" spans="1:7">
      <c r="A911" s="152" t="s">
        <v>1273</v>
      </c>
      <c r="B911" s="153" t="s">
        <v>1274</v>
      </c>
      <c r="C911" s="154">
        <v>163.8</v>
      </c>
      <c r="D911" s="154">
        <v>163.8</v>
      </c>
      <c r="E911" s="154">
        <v>163.8</v>
      </c>
      <c r="F911" s="154"/>
      <c r="G911" s="154"/>
    </row>
    <row r="912" spans="1:7">
      <c r="A912" s="152" t="s">
        <v>914</v>
      </c>
      <c r="B912" s="153" t="s">
        <v>807</v>
      </c>
      <c r="C912" s="154">
        <v>24.59</v>
      </c>
      <c r="D912" s="154">
        <v>24.59</v>
      </c>
      <c r="E912" s="154">
        <v>24.59</v>
      </c>
      <c r="F912" s="154"/>
      <c r="G912" s="154"/>
    </row>
    <row r="913" spans="1:7">
      <c r="A913" s="152" t="s">
        <v>915</v>
      </c>
      <c r="B913" s="153" t="s">
        <v>916</v>
      </c>
      <c r="C913" s="154">
        <v>15</v>
      </c>
      <c r="D913" s="154">
        <v>15</v>
      </c>
      <c r="E913" s="154">
        <v>15</v>
      </c>
      <c r="F913" s="154"/>
      <c r="G913" s="154"/>
    </row>
    <row r="914" spans="1:7">
      <c r="A914" s="149" t="s">
        <v>1275</v>
      </c>
      <c r="B914" s="150" t="s">
        <v>1276</v>
      </c>
      <c r="C914" s="151">
        <v>1576.7</v>
      </c>
      <c r="D914" s="151">
        <v>1505.48</v>
      </c>
      <c r="E914" s="151">
        <v>1505.48</v>
      </c>
      <c r="F914" s="151">
        <v>71.22</v>
      </c>
      <c r="G914" s="151">
        <v>71.22</v>
      </c>
    </row>
    <row r="915" spans="1:7">
      <c r="A915" s="152" t="s">
        <v>924</v>
      </c>
      <c r="B915" s="153" t="s">
        <v>902</v>
      </c>
      <c r="C915" s="154">
        <v>1180.53</v>
      </c>
      <c r="D915" s="154">
        <v>1109.31</v>
      </c>
      <c r="E915" s="154">
        <v>1109.31</v>
      </c>
      <c r="F915" s="154">
        <v>71.22</v>
      </c>
      <c r="G915" s="154">
        <v>71.22</v>
      </c>
    </row>
    <row r="916" spans="1:7">
      <c r="A916" s="152" t="s">
        <v>906</v>
      </c>
      <c r="B916" s="153" t="s">
        <v>907</v>
      </c>
      <c r="C916" s="154">
        <v>64.81</v>
      </c>
      <c r="D916" s="154">
        <v>64.81</v>
      </c>
      <c r="E916" s="154">
        <v>64.81</v>
      </c>
      <c r="F916" s="154"/>
      <c r="G916" s="154"/>
    </row>
    <row r="917" spans="1:7">
      <c r="A917" s="152" t="s">
        <v>908</v>
      </c>
      <c r="B917" s="153" t="s">
        <v>909</v>
      </c>
      <c r="C917" s="154">
        <v>43.3</v>
      </c>
      <c r="D917" s="154">
        <v>43.3</v>
      </c>
      <c r="E917" s="154">
        <v>43.3</v>
      </c>
      <c r="F917" s="154"/>
      <c r="G917" s="154"/>
    </row>
    <row r="918" spans="1:7">
      <c r="A918" s="152" t="s">
        <v>910</v>
      </c>
      <c r="B918" s="153" t="s">
        <v>911</v>
      </c>
      <c r="C918" s="154">
        <v>23.82</v>
      </c>
      <c r="D918" s="154">
        <v>23.82</v>
      </c>
      <c r="E918" s="154">
        <v>23.82</v>
      </c>
      <c r="F918" s="154"/>
      <c r="G918" s="154"/>
    </row>
    <row r="919" spans="1:7">
      <c r="A919" s="152" t="s">
        <v>912</v>
      </c>
      <c r="B919" s="153" t="s">
        <v>913</v>
      </c>
      <c r="C919" s="154">
        <v>7.51</v>
      </c>
      <c r="D919" s="154">
        <v>7.51</v>
      </c>
      <c r="E919" s="154">
        <v>7.51</v>
      </c>
      <c r="F919" s="154"/>
      <c r="G919" s="154"/>
    </row>
    <row r="920" spans="1:7">
      <c r="A920" s="152" t="s">
        <v>1273</v>
      </c>
      <c r="B920" s="153" t="s">
        <v>1274</v>
      </c>
      <c r="C920" s="154">
        <v>191.52</v>
      </c>
      <c r="D920" s="154">
        <v>191.52</v>
      </c>
      <c r="E920" s="154">
        <v>191.52</v>
      </c>
      <c r="F920" s="154"/>
      <c r="G920" s="154"/>
    </row>
    <row r="921" spans="1:7">
      <c r="A921" s="152" t="s">
        <v>914</v>
      </c>
      <c r="B921" s="153" t="s">
        <v>807</v>
      </c>
      <c r="C921" s="154">
        <v>43.66</v>
      </c>
      <c r="D921" s="154">
        <v>43.66</v>
      </c>
      <c r="E921" s="154">
        <v>43.66</v>
      </c>
      <c r="F921" s="154"/>
      <c r="G921" s="154"/>
    </row>
    <row r="922" spans="1:7">
      <c r="A922" s="152" t="s">
        <v>915</v>
      </c>
      <c r="B922" s="153" t="s">
        <v>916</v>
      </c>
      <c r="C922" s="154">
        <v>21.55</v>
      </c>
      <c r="D922" s="154">
        <v>21.55</v>
      </c>
      <c r="E922" s="154">
        <v>21.55</v>
      </c>
      <c r="F922" s="154"/>
      <c r="G922" s="154"/>
    </row>
    <row r="923" spans="1:7">
      <c r="A923" s="149" t="s">
        <v>1277</v>
      </c>
      <c r="B923" s="150" t="s">
        <v>1278</v>
      </c>
      <c r="C923" s="151">
        <v>826.57</v>
      </c>
      <c r="D923" s="151">
        <v>774.95</v>
      </c>
      <c r="E923" s="151">
        <v>774.95</v>
      </c>
      <c r="F923" s="151">
        <v>51.62</v>
      </c>
      <c r="G923" s="151">
        <v>51.62</v>
      </c>
    </row>
    <row r="924" spans="1:7">
      <c r="A924" s="152" t="s">
        <v>924</v>
      </c>
      <c r="B924" s="153" t="s">
        <v>902</v>
      </c>
      <c r="C924" s="154">
        <v>521.61</v>
      </c>
      <c r="D924" s="154">
        <v>469.99</v>
      </c>
      <c r="E924" s="154">
        <v>469.99</v>
      </c>
      <c r="F924" s="154">
        <v>51.62</v>
      </c>
      <c r="G924" s="154">
        <v>51.62</v>
      </c>
    </row>
    <row r="925" spans="1:7">
      <c r="A925" s="152" t="s">
        <v>906</v>
      </c>
      <c r="B925" s="153" t="s">
        <v>907</v>
      </c>
      <c r="C925" s="154">
        <v>33.59</v>
      </c>
      <c r="D925" s="154">
        <v>33.59</v>
      </c>
      <c r="E925" s="154">
        <v>33.59</v>
      </c>
      <c r="F925" s="154"/>
      <c r="G925" s="154"/>
    </row>
    <row r="926" spans="1:7">
      <c r="A926" s="152" t="s">
        <v>908</v>
      </c>
      <c r="B926" s="153" t="s">
        <v>909</v>
      </c>
      <c r="C926" s="154">
        <v>30.85</v>
      </c>
      <c r="D926" s="154">
        <v>30.85</v>
      </c>
      <c r="E926" s="154">
        <v>30.85</v>
      </c>
      <c r="F926" s="154"/>
      <c r="G926" s="154"/>
    </row>
    <row r="927" spans="1:7">
      <c r="A927" s="152" t="s">
        <v>910</v>
      </c>
      <c r="B927" s="153" t="s">
        <v>911</v>
      </c>
      <c r="C927" s="154">
        <v>16.97</v>
      </c>
      <c r="D927" s="154">
        <v>16.97</v>
      </c>
      <c r="E927" s="154">
        <v>16.97</v>
      </c>
      <c r="F927" s="154"/>
      <c r="G927" s="154"/>
    </row>
    <row r="928" spans="1:7">
      <c r="A928" s="152" t="s">
        <v>912</v>
      </c>
      <c r="B928" s="153" t="s">
        <v>913</v>
      </c>
      <c r="C928" s="154">
        <v>3.55</v>
      </c>
      <c r="D928" s="154">
        <v>3.55</v>
      </c>
      <c r="E928" s="154">
        <v>3.55</v>
      </c>
      <c r="F928" s="154"/>
      <c r="G928" s="154"/>
    </row>
    <row r="929" spans="1:7">
      <c r="A929" s="152" t="s">
        <v>1273</v>
      </c>
      <c r="B929" s="153" t="s">
        <v>1274</v>
      </c>
      <c r="C929" s="154">
        <v>176.4</v>
      </c>
      <c r="D929" s="154">
        <v>176.4</v>
      </c>
      <c r="E929" s="154">
        <v>176.4</v>
      </c>
      <c r="F929" s="154"/>
      <c r="G929" s="154"/>
    </row>
    <row r="930" spans="1:7">
      <c r="A930" s="152" t="s">
        <v>914</v>
      </c>
      <c r="B930" s="153" t="s">
        <v>807</v>
      </c>
      <c r="C930" s="154">
        <v>26.35</v>
      </c>
      <c r="D930" s="154">
        <v>26.35</v>
      </c>
      <c r="E930" s="154">
        <v>26.35</v>
      </c>
      <c r="F930" s="154"/>
      <c r="G930" s="154"/>
    </row>
    <row r="931" spans="1:7">
      <c r="A931" s="152" t="s">
        <v>915</v>
      </c>
      <c r="B931" s="153" t="s">
        <v>916</v>
      </c>
      <c r="C931" s="154">
        <v>17.25</v>
      </c>
      <c r="D931" s="154">
        <v>17.25</v>
      </c>
      <c r="E931" s="154">
        <v>17.25</v>
      </c>
      <c r="F931" s="154"/>
      <c r="G931" s="154"/>
    </row>
    <row r="932" spans="1:7">
      <c r="A932" s="149" t="s">
        <v>1279</v>
      </c>
      <c r="B932" s="150" t="s">
        <v>1280</v>
      </c>
      <c r="C932" s="151">
        <v>718.46</v>
      </c>
      <c r="D932" s="151">
        <v>663.57</v>
      </c>
      <c r="E932" s="151">
        <v>663.57</v>
      </c>
      <c r="F932" s="151">
        <v>54.89</v>
      </c>
      <c r="G932" s="151">
        <v>54.89</v>
      </c>
    </row>
    <row r="933" spans="1:7">
      <c r="A933" s="152" t="s">
        <v>924</v>
      </c>
      <c r="B933" s="153" t="s">
        <v>902</v>
      </c>
      <c r="C933" s="154">
        <v>456.15</v>
      </c>
      <c r="D933" s="154">
        <v>401.26</v>
      </c>
      <c r="E933" s="154">
        <v>401.26</v>
      </c>
      <c r="F933" s="154">
        <v>54.89</v>
      </c>
      <c r="G933" s="154">
        <v>54.89</v>
      </c>
    </row>
    <row r="934" spans="1:7">
      <c r="A934" s="152" t="s">
        <v>906</v>
      </c>
      <c r="B934" s="153" t="s">
        <v>907</v>
      </c>
      <c r="C934" s="154">
        <v>24.41</v>
      </c>
      <c r="D934" s="154">
        <v>24.41</v>
      </c>
      <c r="E934" s="154">
        <v>24.41</v>
      </c>
      <c r="F934" s="154"/>
      <c r="G934" s="154"/>
    </row>
    <row r="935" spans="1:7">
      <c r="A935" s="152" t="s">
        <v>908</v>
      </c>
      <c r="B935" s="153" t="s">
        <v>909</v>
      </c>
      <c r="C935" s="154">
        <v>29.4</v>
      </c>
      <c r="D935" s="154">
        <v>29.4</v>
      </c>
      <c r="E935" s="154">
        <v>29.4</v>
      </c>
      <c r="F935" s="154"/>
      <c r="G935" s="154"/>
    </row>
    <row r="936" spans="1:7">
      <c r="A936" s="152" t="s">
        <v>910</v>
      </c>
      <c r="B936" s="153" t="s">
        <v>911</v>
      </c>
      <c r="C936" s="154">
        <v>16.17</v>
      </c>
      <c r="D936" s="154">
        <v>16.17</v>
      </c>
      <c r="E936" s="154">
        <v>16.17</v>
      </c>
      <c r="F936" s="154"/>
      <c r="G936" s="154"/>
    </row>
    <row r="937" spans="1:7">
      <c r="A937" s="152" t="s">
        <v>912</v>
      </c>
      <c r="B937" s="153" t="s">
        <v>913</v>
      </c>
      <c r="C937" s="154">
        <v>2.8</v>
      </c>
      <c r="D937" s="154">
        <v>2.8</v>
      </c>
      <c r="E937" s="154">
        <v>2.8</v>
      </c>
      <c r="F937" s="154"/>
      <c r="G937" s="154"/>
    </row>
    <row r="938" spans="1:7">
      <c r="A938" s="152" t="s">
        <v>1273</v>
      </c>
      <c r="B938" s="153" t="s">
        <v>1274</v>
      </c>
      <c r="C938" s="154">
        <v>151.2</v>
      </c>
      <c r="D938" s="154">
        <v>151.2</v>
      </c>
      <c r="E938" s="154">
        <v>151.2</v>
      </c>
      <c r="F938" s="154"/>
      <c r="G938" s="154"/>
    </row>
    <row r="939" spans="1:7">
      <c r="A939" s="152" t="s">
        <v>914</v>
      </c>
      <c r="B939" s="153" t="s">
        <v>807</v>
      </c>
      <c r="C939" s="154">
        <v>23.98</v>
      </c>
      <c r="D939" s="154">
        <v>23.98</v>
      </c>
      <c r="E939" s="154">
        <v>23.98</v>
      </c>
      <c r="F939" s="154"/>
      <c r="G939" s="154"/>
    </row>
    <row r="940" spans="1:7">
      <c r="A940" s="152" t="s">
        <v>915</v>
      </c>
      <c r="B940" s="153" t="s">
        <v>916</v>
      </c>
      <c r="C940" s="154">
        <v>14.35</v>
      </c>
      <c r="D940" s="154">
        <v>14.35</v>
      </c>
      <c r="E940" s="154">
        <v>14.35</v>
      </c>
      <c r="F940" s="154"/>
      <c r="G940" s="154"/>
    </row>
    <row r="941" spans="1:7">
      <c r="A941" s="149" t="s">
        <v>1281</v>
      </c>
      <c r="B941" s="150" t="s">
        <v>1282</v>
      </c>
      <c r="C941" s="151">
        <v>729.64</v>
      </c>
      <c r="D941" s="151">
        <v>674.53</v>
      </c>
      <c r="E941" s="151">
        <v>674.53</v>
      </c>
      <c r="F941" s="151">
        <v>55.11</v>
      </c>
      <c r="G941" s="151">
        <v>55.11</v>
      </c>
    </row>
    <row r="942" spans="1:7">
      <c r="A942" s="152" t="s">
        <v>924</v>
      </c>
      <c r="B942" s="153" t="s">
        <v>902</v>
      </c>
      <c r="C942" s="154">
        <v>445.13</v>
      </c>
      <c r="D942" s="154">
        <v>390.02</v>
      </c>
      <c r="E942" s="154">
        <v>390.02</v>
      </c>
      <c r="F942" s="154">
        <v>55.11</v>
      </c>
      <c r="G942" s="154">
        <v>55.11</v>
      </c>
    </row>
    <row r="943" spans="1:7">
      <c r="A943" s="152" t="s">
        <v>906</v>
      </c>
      <c r="B943" s="153" t="s">
        <v>907</v>
      </c>
      <c r="C943" s="154">
        <v>30.52</v>
      </c>
      <c r="D943" s="154">
        <v>30.52</v>
      </c>
      <c r="E943" s="154">
        <v>30.52</v>
      </c>
      <c r="F943" s="154"/>
      <c r="G943" s="154"/>
    </row>
    <row r="944" spans="1:7">
      <c r="A944" s="152" t="s">
        <v>908</v>
      </c>
      <c r="B944" s="153" t="s">
        <v>909</v>
      </c>
      <c r="C944" s="154">
        <v>30.03</v>
      </c>
      <c r="D944" s="154">
        <v>30.03</v>
      </c>
      <c r="E944" s="154">
        <v>30.03</v>
      </c>
      <c r="F944" s="154"/>
      <c r="G944" s="154"/>
    </row>
    <row r="945" spans="1:7">
      <c r="A945" s="152" t="s">
        <v>910</v>
      </c>
      <c r="B945" s="153" t="s">
        <v>911</v>
      </c>
      <c r="C945" s="154">
        <v>16.52</v>
      </c>
      <c r="D945" s="154">
        <v>16.52</v>
      </c>
      <c r="E945" s="154">
        <v>16.52</v>
      </c>
      <c r="F945" s="154"/>
      <c r="G945" s="154"/>
    </row>
    <row r="946" spans="1:7">
      <c r="A946" s="152" t="s">
        <v>912</v>
      </c>
      <c r="B946" s="153" t="s">
        <v>913</v>
      </c>
      <c r="C946" s="154">
        <v>3.06</v>
      </c>
      <c r="D946" s="154">
        <v>3.06</v>
      </c>
      <c r="E946" s="154">
        <v>3.06</v>
      </c>
      <c r="F946" s="154"/>
      <c r="G946" s="154"/>
    </row>
    <row r="947" spans="1:7">
      <c r="A947" s="152" t="s">
        <v>1273</v>
      </c>
      <c r="B947" s="153" t="s">
        <v>1274</v>
      </c>
      <c r="C947" s="154">
        <v>163.8</v>
      </c>
      <c r="D947" s="154">
        <v>163.8</v>
      </c>
      <c r="E947" s="154">
        <v>163.8</v>
      </c>
      <c r="F947" s="154"/>
      <c r="G947" s="154"/>
    </row>
    <row r="948" spans="1:7">
      <c r="A948" s="152" t="s">
        <v>914</v>
      </c>
      <c r="B948" s="153" t="s">
        <v>807</v>
      </c>
      <c r="C948" s="154">
        <v>24.87</v>
      </c>
      <c r="D948" s="154">
        <v>24.87</v>
      </c>
      <c r="E948" s="154">
        <v>24.87</v>
      </c>
      <c r="F948" s="154"/>
      <c r="G948" s="154"/>
    </row>
    <row r="949" spans="1:7">
      <c r="A949" s="152" t="s">
        <v>915</v>
      </c>
      <c r="B949" s="153" t="s">
        <v>916</v>
      </c>
      <c r="C949" s="154">
        <v>15.71</v>
      </c>
      <c r="D949" s="154">
        <v>15.71</v>
      </c>
      <c r="E949" s="154">
        <v>15.71</v>
      </c>
      <c r="F949" s="154"/>
      <c r="G949" s="154"/>
    </row>
    <row r="950" spans="1:7">
      <c r="A950" s="149" t="s">
        <v>1283</v>
      </c>
      <c r="B950" s="150" t="s">
        <v>1284</v>
      </c>
      <c r="C950" s="151">
        <v>548.76</v>
      </c>
      <c r="D950" s="151">
        <v>490.95</v>
      </c>
      <c r="E950" s="151">
        <v>490.95</v>
      </c>
      <c r="F950" s="151">
        <v>57.81</v>
      </c>
      <c r="G950" s="151">
        <v>57.81</v>
      </c>
    </row>
    <row r="951" spans="1:7">
      <c r="A951" s="152" t="s">
        <v>924</v>
      </c>
      <c r="B951" s="153" t="s">
        <v>902</v>
      </c>
      <c r="C951" s="154">
        <v>387.05</v>
      </c>
      <c r="D951" s="154">
        <v>329.24</v>
      </c>
      <c r="E951" s="154">
        <v>329.24</v>
      </c>
      <c r="F951" s="154">
        <v>57.81</v>
      </c>
      <c r="G951" s="154">
        <v>57.81</v>
      </c>
    </row>
    <row r="952" spans="1:7">
      <c r="A952" s="152" t="s">
        <v>906</v>
      </c>
      <c r="B952" s="153" t="s">
        <v>907</v>
      </c>
      <c r="C952" s="154">
        <v>36.5</v>
      </c>
      <c r="D952" s="154">
        <v>36.5</v>
      </c>
      <c r="E952" s="154">
        <v>36.5</v>
      </c>
      <c r="F952" s="154"/>
      <c r="G952" s="154"/>
    </row>
    <row r="953" spans="1:7">
      <c r="A953" s="152" t="s">
        <v>908</v>
      </c>
      <c r="B953" s="153" t="s">
        <v>909</v>
      </c>
      <c r="C953" s="154">
        <v>25.19</v>
      </c>
      <c r="D953" s="154">
        <v>25.19</v>
      </c>
      <c r="E953" s="154">
        <v>25.19</v>
      </c>
      <c r="F953" s="154"/>
      <c r="G953" s="154"/>
    </row>
    <row r="954" spans="1:7">
      <c r="A954" s="152" t="s">
        <v>910</v>
      </c>
      <c r="B954" s="153" t="s">
        <v>911</v>
      </c>
      <c r="C954" s="154">
        <v>13.85</v>
      </c>
      <c r="D954" s="154">
        <v>13.85</v>
      </c>
      <c r="E954" s="154">
        <v>13.85</v>
      </c>
      <c r="F954" s="154"/>
      <c r="G954" s="154"/>
    </row>
    <row r="955" spans="1:7">
      <c r="A955" s="152" t="s">
        <v>912</v>
      </c>
      <c r="B955" s="153" t="s">
        <v>913</v>
      </c>
      <c r="C955" s="154">
        <v>1.69</v>
      </c>
      <c r="D955" s="154">
        <v>1.69</v>
      </c>
      <c r="E955" s="154">
        <v>1.69</v>
      </c>
      <c r="F955" s="154"/>
      <c r="G955" s="154"/>
    </row>
    <row r="956" spans="1:7">
      <c r="A956" s="152" t="s">
        <v>1273</v>
      </c>
      <c r="B956" s="153" t="s">
        <v>1274</v>
      </c>
      <c r="C956" s="154">
        <v>50.4</v>
      </c>
      <c r="D956" s="154">
        <v>50.4</v>
      </c>
      <c r="E956" s="154">
        <v>50.4</v>
      </c>
      <c r="F956" s="154"/>
      <c r="G956" s="154"/>
    </row>
    <row r="957" spans="1:7">
      <c r="A957" s="152" t="s">
        <v>914</v>
      </c>
      <c r="B957" s="153" t="s">
        <v>807</v>
      </c>
      <c r="C957" s="154">
        <v>21.58</v>
      </c>
      <c r="D957" s="154">
        <v>21.58</v>
      </c>
      <c r="E957" s="154">
        <v>21.58</v>
      </c>
      <c r="F957" s="154"/>
      <c r="G957" s="154"/>
    </row>
    <row r="958" spans="1:7">
      <c r="A958" s="152" t="s">
        <v>915</v>
      </c>
      <c r="B958" s="153" t="s">
        <v>916</v>
      </c>
      <c r="C958" s="154">
        <v>12.5</v>
      </c>
      <c r="D958" s="154">
        <v>12.5</v>
      </c>
      <c r="E958" s="154">
        <v>12.5</v>
      </c>
      <c r="F958" s="154"/>
      <c r="G958" s="154"/>
    </row>
    <row r="959" spans="1:7">
      <c r="A959" s="149" t="s">
        <v>1285</v>
      </c>
      <c r="B959" s="150" t="s">
        <v>1286</v>
      </c>
      <c r="C959" s="151">
        <v>895.28</v>
      </c>
      <c r="D959" s="151">
        <v>833.32</v>
      </c>
      <c r="E959" s="151">
        <v>833.32</v>
      </c>
      <c r="F959" s="151">
        <v>61.96</v>
      </c>
      <c r="G959" s="151">
        <v>61.96</v>
      </c>
    </row>
    <row r="960" spans="1:7">
      <c r="A960" s="152" t="s">
        <v>924</v>
      </c>
      <c r="B960" s="153" t="s">
        <v>902</v>
      </c>
      <c r="C960" s="154">
        <v>575.1</v>
      </c>
      <c r="D960" s="154">
        <v>513.14</v>
      </c>
      <c r="E960" s="154">
        <v>513.14</v>
      </c>
      <c r="F960" s="154">
        <v>61.96</v>
      </c>
      <c r="G960" s="154">
        <v>61.96</v>
      </c>
    </row>
    <row r="961" spans="1:7">
      <c r="A961" s="152" t="s">
        <v>906</v>
      </c>
      <c r="B961" s="153" t="s">
        <v>907</v>
      </c>
      <c r="C961" s="154">
        <v>36.58</v>
      </c>
      <c r="D961" s="154">
        <v>36.58</v>
      </c>
      <c r="E961" s="154">
        <v>36.58</v>
      </c>
      <c r="F961" s="154"/>
      <c r="G961" s="154"/>
    </row>
    <row r="962" spans="1:7">
      <c r="A962" s="152" t="s">
        <v>908</v>
      </c>
      <c r="B962" s="153" t="s">
        <v>909</v>
      </c>
      <c r="C962" s="154">
        <v>29.88</v>
      </c>
      <c r="D962" s="154">
        <v>29.88</v>
      </c>
      <c r="E962" s="154">
        <v>29.88</v>
      </c>
      <c r="F962" s="154"/>
      <c r="G962" s="154"/>
    </row>
    <row r="963" spans="1:7">
      <c r="A963" s="152" t="s">
        <v>910</v>
      </c>
      <c r="B963" s="153" t="s">
        <v>911</v>
      </c>
      <c r="C963" s="154">
        <v>16.43</v>
      </c>
      <c r="D963" s="154">
        <v>16.43</v>
      </c>
      <c r="E963" s="154">
        <v>16.43</v>
      </c>
      <c r="F963" s="154"/>
      <c r="G963" s="154"/>
    </row>
    <row r="964" spans="1:7">
      <c r="A964" s="152" t="s">
        <v>912</v>
      </c>
      <c r="B964" s="153" t="s">
        <v>913</v>
      </c>
      <c r="C964" s="154">
        <v>4.06</v>
      </c>
      <c r="D964" s="154">
        <v>4.06</v>
      </c>
      <c r="E964" s="154">
        <v>4.06</v>
      </c>
      <c r="F964" s="154"/>
      <c r="G964" s="154"/>
    </row>
    <row r="965" spans="1:7">
      <c r="A965" s="152" t="s">
        <v>1273</v>
      </c>
      <c r="B965" s="153" t="s">
        <v>1274</v>
      </c>
      <c r="C965" s="154">
        <v>189</v>
      </c>
      <c r="D965" s="154">
        <v>189</v>
      </c>
      <c r="E965" s="154">
        <v>189</v>
      </c>
      <c r="F965" s="154"/>
      <c r="G965" s="154"/>
    </row>
    <row r="966" spans="1:7">
      <c r="A966" s="152" t="s">
        <v>914</v>
      </c>
      <c r="B966" s="153" t="s">
        <v>807</v>
      </c>
      <c r="C966" s="154">
        <v>26.25</v>
      </c>
      <c r="D966" s="154">
        <v>26.25</v>
      </c>
      <c r="E966" s="154">
        <v>26.25</v>
      </c>
      <c r="F966" s="154"/>
      <c r="G966" s="154"/>
    </row>
    <row r="967" spans="1:7">
      <c r="A967" s="152" t="s">
        <v>915</v>
      </c>
      <c r="B967" s="153" t="s">
        <v>916</v>
      </c>
      <c r="C967" s="154">
        <v>17.98</v>
      </c>
      <c r="D967" s="154">
        <v>17.98</v>
      </c>
      <c r="E967" s="154">
        <v>17.98</v>
      </c>
      <c r="F967" s="154"/>
      <c r="G967" s="154"/>
    </row>
    <row r="968" spans="1:7">
      <c r="A968" s="149" t="s">
        <v>1287</v>
      </c>
      <c r="B968" s="150" t="s">
        <v>1288</v>
      </c>
      <c r="C968" s="151">
        <v>935.74</v>
      </c>
      <c r="D968" s="151">
        <v>774.83</v>
      </c>
      <c r="E968" s="151">
        <v>774.83</v>
      </c>
      <c r="F968" s="151">
        <v>160.91</v>
      </c>
      <c r="G968" s="151">
        <v>160.91</v>
      </c>
    </row>
    <row r="969" spans="1:7">
      <c r="A969" s="152" t="s">
        <v>924</v>
      </c>
      <c r="B969" s="153" t="s">
        <v>902</v>
      </c>
      <c r="C969" s="154">
        <v>590.04</v>
      </c>
      <c r="D969" s="154">
        <v>529.13</v>
      </c>
      <c r="E969" s="154">
        <v>529.13</v>
      </c>
      <c r="F969" s="154">
        <v>60.91</v>
      </c>
      <c r="G969" s="154">
        <v>60.91</v>
      </c>
    </row>
    <row r="970" spans="1:7">
      <c r="A970" s="152" t="s">
        <v>1289</v>
      </c>
      <c r="B970" s="153" t="s">
        <v>978</v>
      </c>
      <c r="C970" s="154">
        <v>100</v>
      </c>
      <c r="D970" s="154"/>
      <c r="E970" s="154"/>
      <c r="F970" s="154">
        <v>100</v>
      </c>
      <c r="G970" s="154">
        <v>100</v>
      </c>
    </row>
    <row r="971" spans="1:7">
      <c r="A971" s="152" t="s">
        <v>906</v>
      </c>
      <c r="B971" s="153" t="s">
        <v>907</v>
      </c>
      <c r="C971" s="154">
        <v>20.52</v>
      </c>
      <c r="D971" s="154">
        <v>20.52</v>
      </c>
      <c r="E971" s="154">
        <v>20.52</v>
      </c>
      <c r="F971" s="154"/>
      <c r="G971" s="154"/>
    </row>
    <row r="972" spans="1:7">
      <c r="A972" s="152" t="s">
        <v>908</v>
      </c>
      <c r="B972" s="153" t="s">
        <v>909</v>
      </c>
      <c r="C972" s="154">
        <v>37.83</v>
      </c>
      <c r="D972" s="154">
        <v>37.83</v>
      </c>
      <c r="E972" s="154">
        <v>37.83</v>
      </c>
      <c r="F972" s="154"/>
      <c r="G972" s="154"/>
    </row>
    <row r="973" spans="1:7">
      <c r="A973" s="152" t="s">
        <v>910</v>
      </c>
      <c r="B973" s="153" t="s">
        <v>911</v>
      </c>
      <c r="C973" s="154">
        <v>20.81</v>
      </c>
      <c r="D973" s="154">
        <v>20.81</v>
      </c>
      <c r="E973" s="154">
        <v>20.81</v>
      </c>
      <c r="F973" s="154"/>
      <c r="G973" s="154"/>
    </row>
    <row r="974" spans="1:7">
      <c r="A974" s="152" t="s">
        <v>912</v>
      </c>
      <c r="B974" s="153" t="s">
        <v>913</v>
      </c>
      <c r="C974" s="154">
        <v>3.95</v>
      </c>
      <c r="D974" s="154">
        <v>3.95</v>
      </c>
      <c r="E974" s="154">
        <v>3.95</v>
      </c>
      <c r="F974" s="154"/>
      <c r="G974" s="154"/>
    </row>
    <row r="975" spans="1:7">
      <c r="A975" s="152" t="s">
        <v>1273</v>
      </c>
      <c r="B975" s="153" t="s">
        <v>1274</v>
      </c>
      <c r="C975" s="154">
        <v>113.4</v>
      </c>
      <c r="D975" s="154">
        <v>113.4</v>
      </c>
      <c r="E975" s="154">
        <v>113.4</v>
      </c>
      <c r="F975" s="154"/>
      <c r="G975" s="154"/>
    </row>
    <row r="976" spans="1:7">
      <c r="A976" s="152" t="s">
        <v>914</v>
      </c>
      <c r="B976" s="153" t="s">
        <v>807</v>
      </c>
      <c r="C976" s="154">
        <v>31.05</v>
      </c>
      <c r="D976" s="154">
        <v>31.05</v>
      </c>
      <c r="E976" s="154">
        <v>31.05</v>
      </c>
      <c r="F976" s="154"/>
      <c r="G976" s="154"/>
    </row>
    <row r="977" spans="1:7">
      <c r="A977" s="152" t="s">
        <v>915</v>
      </c>
      <c r="B977" s="153" t="s">
        <v>916</v>
      </c>
      <c r="C977" s="154">
        <v>18.14</v>
      </c>
      <c r="D977" s="154">
        <v>18.14</v>
      </c>
      <c r="E977" s="154">
        <v>18.14</v>
      </c>
      <c r="F977" s="154"/>
      <c r="G977" s="154"/>
    </row>
    <row r="978" spans="1:7">
      <c r="A978" s="149" t="s">
        <v>1290</v>
      </c>
      <c r="B978" s="150" t="s">
        <v>1291</v>
      </c>
      <c r="C978" s="151">
        <v>635.8</v>
      </c>
      <c r="D978" s="151">
        <v>572.61</v>
      </c>
      <c r="E978" s="151">
        <v>572.61</v>
      </c>
      <c r="F978" s="151">
        <v>63.19</v>
      </c>
      <c r="G978" s="151">
        <v>63.19</v>
      </c>
    </row>
    <row r="979" spans="1:7">
      <c r="A979" s="152" t="s">
        <v>924</v>
      </c>
      <c r="B979" s="153" t="s">
        <v>902</v>
      </c>
      <c r="C979" s="154">
        <v>432.67</v>
      </c>
      <c r="D979" s="154">
        <v>369.48</v>
      </c>
      <c r="E979" s="154">
        <v>369.48</v>
      </c>
      <c r="F979" s="154">
        <v>63.19</v>
      </c>
      <c r="G979" s="154">
        <v>63.19</v>
      </c>
    </row>
    <row r="980" spans="1:7">
      <c r="A980" s="152" t="s">
        <v>906</v>
      </c>
      <c r="B980" s="153" t="s">
        <v>907</v>
      </c>
      <c r="C980" s="154">
        <v>11.94</v>
      </c>
      <c r="D980" s="154">
        <v>11.94</v>
      </c>
      <c r="E980" s="154">
        <v>11.94</v>
      </c>
      <c r="F980" s="154"/>
      <c r="G980" s="154"/>
    </row>
    <row r="981" spans="1:7">
      <c r="A981" s="152" t="s">
        <v>908</v>
      </c>
      <c r="B981" s="153" t="s">
        <v>909</v>
      </c>
      <c r="C981" s="154">
        <v>28.41</v>
      </c>
      <c r="D981" s="154">
        <v>28.41</v>
      </c>
      <c r="E981" s="154">
        <v>28.41</v>
      </c>
      <c r="F981" s="154"/>
      <c r="G981" s="154"/>
    </row>
    <row r="982" spans="1:7">
      <c r="A982" s="152" t="s">
        <v>910</v>
      </c>
      <c r="B982" s="153" t="s">
        <v>911</v>
      </c>
      <c r="C982" s="154">
        <v>15.63</v>
      </c>
      <c r="D982" s="154">
        <v>15.63</v>
      </c>
      <c r="E982" s="154">
        <v>15.63</v>
      </c>
      <c r="F982" s="154"/>
      <c r="G982" s="154"/>
    </row>
    <row r="983" spans="1:7">
      <c r="A983" s="152" t="s">
        <v>912</v>
      </c>
      <c r="B983" s="153" t="s">
        <v>913</v>
      </c>
      <c r="C983" s="154">
        <v>2.16</v>
      </c>
      <c r="D983" s="154">
        <v>2.16</v>
      </c>
      <c r="E983" s="154">
        <v>2.16</v>
      </c>
      <c r="F983" s="154"/>
      <c r="G983" s="154"/>
    </row>
    <row r="984" spans="1:7">
      <c r="A984" s="152" t="s">
        <v>1273</v>
      </c>
      <c r="B984" s="153" t="s">
        <v>1274</v>
      </c>
      <c r="C984" s="154">
        <v>108.36</v>
      </c>
      <c r="D984" s="154">
        <v>108.36</v>
      </c>
      <c r="E984" s="154">
        <v>108.36</v>
      </c>
      <c r="F984" s="154"/>
      <c r="G984" s="154"/>
    </row>
    <row r="985" spans="1:7">
      <c r="A985" s="152" t="s">
        <v>914</v>
      </c>
      <c r="B985" s="153" t="s">
        <v>807</v>
      </c>
      <c r="C985" s="154">
        <v>23</v>
      </c>
      <c r="D985" s="154">
        <v>23</v>
      </c>
      <c r="E985" s="154">
        <v>23</v>
      </c>
      <c r="F985" s="154"/>
      <c r="G985" s="154"/>
    </row>
    <row r="986" spans="1:7">
      <c r="A986" s="152" t="s">
        <v>915</v>
      </c>
      <c r="B986" s="153" t="s">
        <v>916</v>
      </c>
      <c r="C986" s="154">
        <v>13.63</v>
      </c>
      <c r="D986" s="154">
        <v>13.63</v>
      </c>
      <c r="E986" s="154">
        <v>13.63</v>
      </c>
      <c r="F986" s="154"/>
      <c r="G986" s="154"/>
    </row>
    <row r="987" spans="1:7">
      <c r="A987" s="149" t="s">
        <v>1292</v>
      </c>
      <c r="B987" s="150" t="s">
        <v>1293</v>
      </c>
      <c r="C987" s="151">
        <v>974.9</v>
      </c>
      <c r="D987" s="151">
        <v>901.87</v>
      </c>
      <c r="E987" s="151">
        <v>901.87</v>
      </c>
      <c r="F987" s="151">
        <v>73.03</v>
      </c>
      <c r="G987" s="151">
        <v>73.03</v>
      </c>
    </row>
    <row r="988" spans="1:7">
      <c r="A988" s="152" t="s">
        <v>924</v>
      </c>
      <c r="B988" s="153" t="s">
        <v>902</v>
      </c>
      <c r="C988" s="154">
        <v>720.26</v>
      </c>
      <c r="D988" s="154">
        <v>647.23</v>
      </c>
      <c r="E988" s="154">
        <v>647.23</v>
      </c>
      <c r="F988" s="154">
        <v>73.03</v>
      </c>
      <c r="G988" s="154">
        <v>73.03</v>
      </c>
    </row>
    <row r="989" spans="1:7">
      <c r="A989" s="152" t="s">
        <v>906</v>
      </c>
      <c r="B989" s="153" t="s">
        <v>907</v>
      </c>
      <c r="C989" s="154">
        <v>43.64</v>
      </c>
      <c r="D989" s="154">
        <v>43.64</v>
      </c>
      <c r="E989" s="154">
        <v>43.64</v>
      </c>
      <c r="F989" s="154"/>
      <c r="G989" s="154"/>
    </row>
    <row r="990" spans="1:7">
      <c r="A990" s="152" t="s">
        <v>908</v>
      </c>
      <c r="B990" s="153" t="s">
        <v>909</v>
      </c>
      <c r="C990" s="154">
        <v>43.97</v>
      </c>
      <c r="D990" s="154">
        <v>43.97</v>
      </c>
      <c r="E990" s="154">
        <v>43.97</v>
      </c>
      <c r="F990" s="154"/>
      <c r="G990" s="154"/>
    </row>
    <row r="991" spans="1:7">
      <c r="A991" s="152" t="s">
        <v>910</v>
      </c>
      <c r="B991" s="153" t="s">
        <v>911</v>
      </c>
      <c r="C991" s="154">
        <v>24.18</v>
      </c>
      <c r="D991" s="154">
        <v>24.18</v>
      </c>
      <c r="E991" s="154">
        <v>24.18</v>
      </c>
      <c r="F991" s="154"/>
      <c r="G991" s="154"/>
    </row>
    <row r="992" spans="1:7">
      <c r="A992" s="152" t="s">
        <v>912</v>
      </c>
      <c r="B992" s="153" t="s">
        <v>913</v>
      </c>
      <c r="C992" s="154">
        <v>3.88</v>
      </c>
      <c r="D992" s="154">
        <v>3.88</v>
      </c>
      <c r="E992" s="154">
        <v>3.88</v>
      </c>
      <c r="F992" s="154"/>
      <c r="G992" s="154"/>
    </row>
    <row r="993" spans="1:7">
      <c r="A993" s="152" t="s">
        <v>1273</v>
      </c>
      <c r="B993" s="153" t="s">
        <v>1274</v>
      </c>
      <c r="C993" s="154">
        <v>78.12</v>
      </c>
      <c r="D993" s="154">
        <v>78.12</v>
      </c>
      <c r="E993" s="154">
        <v>78.12</v>
      </c>
      <c r="F993" s="154"/>
      <c r="G993" s="154"/>
    </row>
    <row r="994" spans="1:7">
      <c r="A994" s="152" t="s">
        <v>914</v>
      </c>
      <c r="B994" s="153" t="s">
        <v>807</v>
      </c>
      <c r="C994" s="154">
        <v>36.23</v>
      </c>
      <c r="D994" s="154">
        <v>36.23</v>
      </c>
      <c r="E994" s="154">
        <v>36.23</v>
      </c>
      <c r="F994" s="154"/>
      <c r="G994" s="154"/>
    </row>
    <row r="995" spans="1:7">
      <c r="A995" s="152" t="s">
        <v>915</v>
      </c>
      <c r="B995" s="153" t="s">
        <v>916</v>
      </c>
      <c r="C995" s="154">
        <v>24.62</v>
      </c>
      <c r="D995" s="154">
        <v>24.62</v>
      </c>
      <c r="E995" s="154">
        <v>24.62</v>
      </c>
      <c r="F995" s="154"/>
      <c r="G995" s="154"/>
    </row>
    <row r="996" spans="1:7">
      <c r="A996" s="149" t="s">
        <v>1294</v>
      </c>
      <c r="B996" s="150" t="s">
        <v>1295</v>
      </c>
      <c r="C996" s="151">
        <v>665.574</v>
      </c>
      <c r="D996" s="151">
        <v>609.884</v>
      </c>
      <c r="E996" s="151">
        <v>609.884</v>
      </c>
      <c r="F996" s="151">
        <v>55.69</v>
      </c>
      <c r="G996" s="151">
        <v>55.69</v>
      </c>
    </row>
    <row r="997" spans="1:7">
      <c r="A997" s="152" t="s">
        <v>924</v>
      </c>
      <c r="B997" s="153" t="s">
        <v>902</v>
      </c>
      <c r="C997" s="154">
        <v>432.68</v>
      </c>
      <c r="D997" s="154">
        <v>376.99</v>
      </c>
      <c r="E997" s="154">
        <v>376.99</v>
      </c>
      <c r="F997" s="154">
        <v>55.69</v>
      </c>
      <c r="G997" s="154">
        <v>55.69</v>
      </c>
    </row>
    <row r="998" spans="1:7">
      <c r="A998" s="152" t="s">
        <v>906</v>
      </c>
      <c r="B998" s="153" t="s">
        <v>907</v>
      </c>
      <c r="C998" s="154">
        <v>13.26</v>
      </c>
      <c r="D998" s="154">
        <v>13.26</v>
      </c>
      <c r="E998" s="154">
        <v>13.26</v>
      </c>
      <c r="F998" s="154"/>
      <c r="G998" s="154"/>
    </row>
    <row r="999" spans="1:7">
      <c r="A999" s="152" t="s">
        <v>908</v>
      </c>
      <c r="B999" s="153" t="s">
        <v>909</v>
      </c>
      <c r="C999" s="154">
        <v>27.03</v>
      </c>
      <c r="D999" s="154">
        <v>27.03</v>
      </c>
      <c r="E999" s="154">
        <v>27.03</v>
      </c>
      <c r="F999" s="154"/>
      <c r="G999" s="154"/>
    </row>
    <row r="1000" spans="1:7">
      <c r="A1000" s="152" t="s">
        <v>910</v>
      </c>
      <c r="B1000" s="153" t="s">
        <v>911</v>
      </c>
      <c r="C1000" s="154">
        <v>14.87</v>
      </c>
      <c r="D1000" s="154">
        <v>14.87</v>
      </c>
      <c r="E1000" s="154">
        <v>14.87</v>
      </c>
      <c r="F1000" s="154"/>
      <c r="G1000" s="154"/>
    </row>
    <row r="1001" spans="1:7">
      <c r="A1001" s="152" t="s">
        <v>912</v>
      </c>
      <c r="B1001" s="153" t="s">
        <v>913</v>
      </c>
      <c r="C1001" s="154">
        <v>2.224</v>
      </c>
      <c r="D1001" s="154">
        <v>2.224</v>
      </c>
      <c r="E1001" s="154">
        <v>2.224</v>
      </c>
      <c r="F1001" s="154"/>
      <c r="G1001" s="154"/>
    </row>
    <row r="1002" spans="1:7">
      <c r="A1002" s="152" t="s">
        <v>1273</v>
      </c>
      <c r="B1002" s="153" t="s">
        <v>1274</v>
      </c>
      <c r="C1002" s="154">
        <v>138.6</v>
      </c>
      <c r="D1002" s="154">
        <v>138.6</v>
      </c>
      <c r="E1002" s="154">
        <v>138.6</v>
      </c>
      <c r="F1002" s="154"/>
      <c r="G1002" s="154"/>
    </row>
    <row r="1003" spans="1:7">
      <c r="A1003" s="152" t="s">
        <v>914</v>
      </c>
      <c r="B1003" s="153" t="s">
        <v>807</v>
      </c>
      <c r="C1003" s="154">
        <v>23.08</v>
      </c>
      <c r="D1003" s="154">
        <v>23.08</v>
      </c>
      <c r="E1003" s="154">
        <v>23.08</v>
      </c>
      <c r="F1003" s="154"/>
      <c r="G1003" s="154"/>
    </row>
    <row r="1004" spans="1:7">
      <c r="A1004" s="152" t="s">
        <v>915</v>
      </c>
      <c r="B1004" s="153" t="s">
        <v>916</v>
      </c>
      <c r="C1004" s="154">
        <v>13.83</v>
      </c>
      <c r="D1004" s="154">
        <v>13.83</v>
      </c>
      <c r="E1004" s="154">
        <v>13.83</v>
      </c>
      <c r="F1004" s="154"/>
      <c r="G1004" s="154"/>
    </row>
    <row r="1005" spans="1:7">
      <c r="A1005" s="149" t="s">
        <v>1296</v>
      </c>
      <c r="B1005" s="150" t="s">
        <v>1297</v>
      </c>
      <c r="C1005" s="151">
        <v>731.574</v>
      </c>
      <c r="D1005" s="151">
        <v>670.326</v>
      </c>
      <c r="E1005" s="151">
        <v>670.326</v>
      </c>
      <c r="F1005" s="151">
        <v>61.248</v>
      </c>
      <c r="G1005" s="151">
        <v>61.248</v>
      </c>
    </row>
    <row r="1006" spans="1:7">
      <c r="A1006" s="152" t="s">
        <v>924</v>
      </c>
      <c r="B1006" s="153" t="s">
        <v>902</v>
      </c>
      <c r="C1006" s="154">
        <v>454.682</v>
      </c>
      <c r="D1006" s="154">
        <v>393.434</v>
      </c>
      <c r="E1006" s="154">
        <v>393.434</v>
      </c>
      <c r="F1006" s="154">
        <v>61.248</v>
      </c>
      <c r="G1006" s="154">
        <v>61.248</v>
      </c>
    </row>
    <row r="1007" spans="1:7">
      <c r="A1007" s="152" t="s">
        <v>906</v>
      </c>
      <c r="B1007" s="153" t="s">
        <v>907</v>
      </c>
      <c r="C1007" s="154">
        <v>25.24</v>
      </c>
      <c r="D1007" s="154">
        <v>25.24</v>
      </c>
      <c r="E1007" s="154">
        <v>25.24</v>
      </c>
      <c r="F1007" s="154"/>
      <c r="G1007" s="154"/>
    </row>
    <row r="1008" spans="1:7">
      <c r="A1008" s="152" t="s">
        <v>908</v>
      </c>
      <c r="B1008" s="153" t="s">
        <v>909</v>
      </c>
      <c r="C1008" s="154">
        <v>29.25</v>
      </c>
      <c r="D1008" s="154">
        <v>29.25</v>
      </c>
      <c r="E1008" s="154">
        <v>29.25</v>
      </c>
      <c r="F1008" s="154"/>
      <c r="G1008" s="154"/>
    </row>
    <row r="1009" spans="1:7">
      <c r="A1009" s="152" t="s">
        <v>910</v>
      </c>
      <c r="B1009" s="153" t="s">
        <v>911</v>
      </c>
      <c r="C1009" s="154">
        <v>16.09</v>
      </c>
      <c r="D1009" s="154">
        <v>16.09</v>
      </c>
      <c r="E1009" s="154">
        <v>16.09</v>
      </c>
      <c r="F1009" s="154"/>
      <c r="G1009" s="154"/>
    </row>
    <row r="1010" spans="1:7">
      <c r="A1010" s="152" t="s">
        <v>912</v>
      </c>
      <c r="B1010" s="153" t="s">
        <v>913</v>
      </c>
      <c r="C1010" s="154">
        <v>3.15</v>
      </c>
      <c r="D1010" s="154">
        <v>3.15</v>
      </c>
      <c r="E1010" s="154">
        <v>3.15</v>
      </c>
      <c r="F1010" s="154"/>
      <c r="G1010" s="154"/>
    </row>
    <row r="1011" spans="1:7">
      <c r="A1011" s="152" t="s">
        <v>1273</v>
      </c>
      <c r="B1011" s="153" t="s">
        <v>1274</v>
      </c>
      <c r="C1011" s="154">
        <v>163.8</v>
      </c>
      <c r="D1011" s="154">
        <v>163.8</v>
      </c>
      <c r="E1011" s="154">
        <v>163.8</v>
      </c>
      <c r="F1011" s="154"/>
      <c r="G1011" s="154"/>
    </row>
    <row r="1012" spans="1:7">
      <c r="A1012" s="152" t="s">
        <v>914</v>
      </c>
      <c r="B1012" s="153" t="s">
        <v>807</v>
      </c>
      <c r="C1012" s="154">
        <v>24.35</v>
      </c>
      <c r="D1012" s="154">
        <v>24.35</v>
      </c>
      <c r="E1012" s="154">
        <v>24.35</v>
      </c>
      <c r="F1012" s="154"/>
      <c r="G1012" s="154"/>
    </row>
    <row r="1013" spans="1:7">
      <c r="A1013" s="152" t="s">
        <v>915</v>
      </c>
      <c r="B1013" s="153" t="s">
        <v>916</v>
      </c>
      <c r="C1013" s="154">
        <v>15.012</v>
      </c>
      <c r="D1013" s="154">
        <v>15.012</v>
      </c>
      <c r="E1013" s="154">
        <v>15.012</v>
      </c>
      <c r="F1013" s="154"/>
      <c r="G1013" s="154"/>
    </row>
    <row r="1014" spans="1:7">
      <c r="A1014" s="149" t="s">
        <v>1298</v>
      </c>
      <c r="B1014" s="150" t="s">
        <v>1299</v>
      </c>
      <c r="C1014" s="151">
        <v>713.5</v>
      </c>
      <c r="D1014" s="151">
        <v>658.65</v>
      </c>
      <c r="E1014" s="151">
        <v>658.65</v>
      </c>
      <c r="F1014" s="151">
        <v>54.85</v>
      </c>
      <c r="G1014" s="151">
        <v>54.85</v>
      </c>
    </row>
    <row r="1015" spans="1:7">
      <c r="A1015" s="152" t="s">
        <v>924</v>
      </c>
      <c r="B1015" s="153" t="s">
        <v>902</v>
      </c>
      <c r="C1015" s="154">
        <v>497.93</v>
      </c>
      <c r="D1015" s="154">
        <v>443.08</v>
      </c>
      <c r="E1015" s="154">
        <v>443.08</v>
      </c>
      <c r="F1015" s="154">
        <v>54.85</v>
      </c>
      <c r="G1015" s="154">
        <v>54.85</v>
      </c>
    </row>
    <row r="1016" spans="1:7">
      <c r="A1016" s="152" t="s">
        <v>906</v>
      </c>
      <c r="B1016" s="153" t="s">
        <v>907</v>
      </c>
      <c r="C1016" s="154">
        <v>15.59</v>
      </c>
      <c r="D1016" s="154">
        <v>15.59</v>
      </c>
      <c r="E1016" s="154">
        <v>15.59</v>
      </c>
      <c r="F1016" s="154"/>
      <c r="G1016" s="154"/>
    </row>
    <row r="1017" spans="1:7">
      <c r="A1017" s="152" t="s">
        <v>908</v>
      </c>
      <c r="B1017" s="153" t="s">
        <v>909</v>
      </c>
      <c r="C1017" s="154">
        <v>29.01</v>
      </c>
      <c r="D1017" s="154">
        <v>29.01</v>
      </c>
      <c r="E1017" s="154">
        <v>29.01</v>
      </c>
      <c r="F1017" s="154"/>
      <c r="G1017" s="154"/>
    </row>
    <row r="1018" spans="1:7">
      <c r="A1018" s="152" t="s">
        <v>910</v>
      </c>
      <c r="B1018" s="153" t="s">
        <v>911</v>
      </c>
      <c r="C1018" s="154">
        <v>15.95</v>
      </c>
      <c r="D1018" s="154">
        <v>15.95</v>
      </c>
      <c r="E1018" s="154">
        <v>15.95</v>
      </c>
      <c r="F1018" s="154"/>
      <c r="G1018" s="154"/>
    </row>
    <row r="1019" spans="1:7">
      <c r="A1019" s="152" t="s">
        <v>912</v>
      </c>
      <c r="B1019" s="153" t="s">
        <v>913</v>
      </c>
      <c r="C1019" s="154">
        <v>2.94</v>
      </c>
      <c r="D1019" s="154">
        <v>2.94</v>
      </c>
      <c r="E1019" s="154">
        <v>2.94</v>
      </c>
      <c r="F1019" s="154"/>
      <c r="G1019" s="154"/>
    </row>
    <row r="1020" spans="1:7">
      <c r="A1020" s="152" t="s">
        <v>1273</v>
      </c>
      <c r="B1020" s="153" t="s">
        <v>1274</v>
      </c>
      <c r="C1020" s="154">
        <v>113.4</v>
      </c>
      <c r="D1020" s="154">
        <v>113.4</v>
      </c>
      <c r="E1020" s="154">
        <v>113.4</v>
      </c>
      <c r="F1020" s="154"/>
      <c r="G1020" s="154"/>
    </row>
    <row r="1021" spans="1:7">
      <c r="A1021" s="152" t="s">
        <v>914</v>
      </c>
      <c r="B1021" s="153" t="s">
        <v>807</v>
      </c>
      <c r="C1021" s="154">
        <v>23.49</v>
      </c>
      <c r="D1021" s="154">
        <v>23.49</v>
      </c>
      <c r="E1021" s="154">
        <v>23.49</v>
      </c>
      <c r="F1021" s="154"/>
      <c r="G1021" s="154"/>
    </row>
    <row r="1022" spans="1:7">
      <c r="A1022" s="152" t="s">
        <v>915</v>
      </c>
      <c r="B1022" s="153" t="s">
        <v>916</v>
      </c>
      <c r="C1022" s="154">
        <v>15.19</v>
      </c>
      <c r="D1022" s="154">
        <v>15.19</v>
      </c>
      <c r="E1022" s="154">
        <v>15.19</v>
      </c>
      <c r="F1022" s="154"/>
      <c r="G1022" s="154"/>
    </row>
    <row r="1023" spans="1:7">
      <c r="A1023" s="149" t="s">
        <v>1300</v>
      </c>
      <c r="B1023" s="150" t="s">
        <v>1301</v>
      </c>
      <c r="C1023" s="151">
        <v>180.89</v>
      </c>
      <c r="D1023" s="151">
        <v>169.33</v>
      </c>
      <c r="E1023" s="151">
        <v>169.33</v>
      </c>
      <c r="F1023" s="151">
        <v>11.56</v>
      </c>
      <c r="G1023" s="151">
        <v>11.56</v>
      </c>
    </row>
    <row r="1024" spans="1:7">
      <c r="A1024" s="152" t="s">
        <v>945</v>
      </c>
      <c r="B1024" s="153" t="s">
        <v>946</v>
      </c>
      <c r="C1024" s="154">
        <v>149.34</v>
      </c>
      <c r="D1024" s="154">
        <v>137.78</v>
      </c>
      <c r="E1024" s="154">
        <v>137.78</v>
      </c>
      <c r="F1024" s="154">
        <v>11.56</v>
      </c>
      <c r="G1024" s="154">
        <v>11.56</v>
      </c>
    </row>
    <row r="1025" spans="1:7">
      <c r="A1025" s="152" t="s">
        <v>947</v>
      </c>
      <c r="B1025" s="153" t="s">
        <v>948</v>
      </c>
      <c r="C1025" s="154">
        <v>1.11</v>
      </c>
      <c r="D1025" s="154">
        <v>1.11</v>
      </c>
      <c r="E1025" s="154">
        <v>1.11</v>
      </c>
      <c r="F1025" s="154"/>
      <c r="G1025" s="154"/>
    </row>
    <row r="1026" spans="1:7">
      <c r="A1026" s="152" t="s">
        <v>908</v>
      </c>
      <c r="B1026" s="153" t="s">
        <v>909</v>
      </c>
      <c r="C1026" s="154">
        <v>10.62</v>
      </c>
      <c r="D1026" s="154">
        <v>10.62</v>
      </c>
      <c r="E1026" s="154">
        <v>10.62</v>
      </c>
      <c r="F1026" s="154"/>
      <c r="G1026" s="154"/>
    </row>
    <row r="1027" spans="1:7">
      <c r="A1027" s="152" t="s">
        <v>949</v>
      </c>
      <c r="B1027" s="153" t="s">
        <v>950</v>
      </c>
      <c r="C1027" s="154">
        <v>5.84</v>
      </c>
      <c r="D1027" s="154">
        <v>5.84</v>
      </c>
      <c r="E1027" s="154">
        <v>5.84</v>
      </c>
      <c r="F1027" s="154"/>
      <c r="G1027" s="154"/>
    </row>
    <row r="1028" spans="1:7">
      <c r="A1028" s="152" t="s">
        <v>914</v>
      </c>
      <c r="B1028" s="153" t="s">
        <v>807</v>
      </c>
      <c r="C1028" s="154">
        <v>8.63</v>
      </c>
      <c r="D1028" s="154">
        <v>8.63</v>
      </c>
      <c r="E1028" s="154">
        <v>8.63</v>
      </c>
      <c r="F1028" s="154"/>
      <c r="G1028" s="154"/>
    </row>
    <row r="1029" spans="1:7">
      <c r="A1029" s="152" t="s">
        <v>915</v>
      </c>
      <c r="B1029" s="153" t="s">
        <v>916</v>
      </c>
      <c r="C1029" s="154">
        <v>5.35</v>
      </c>
      <c r="D1029" s="154">
        <v>5.35</v>
      </c>
      <c r="E1029" s="154">
        <v>5.35</v>
      </c>
      <c r="F1029" s="154"/>
      <c r="G1029" s="154"/>
    </row>
    <row r="1030" spans="1:7">
      <c r="A1030" s="149" t="s">
        <v>1302</v>
      </c>
      <c r="B1030" s="150" t="s">
        <v>1303</v>
      </c>
      <c r="C1030" s="151">
        <v>175.0896</v>
      </c>
      <c r="D1030" s="151">
        <v>164.0096</v>
      </c>
      <c r="E1030" s="151">
        <v>164.0096</v>
      </c>
      <c r="F1030" s="151">
        <v>11.08</v>
      </c>
      <c r="G1030" s="151">
        <v>11.08</v>
      </c>
    </row>
    <row r="1031" spans="1:7">
      <c r="A1031" s="152" t="s">
        <v>908</v>
      </c>
      <c r="B1031" s="153" t="s">
        <v>909</v>
      </c>
      <c r="C1031" s="154">
        <v>10.63</v>
      </c>
      <c r="D1031" s="154">
        <v>10.63</v>
      </c>
      <c r="E1031" s="154">
        <v>10.63</v>
      </c>
      <c r="F1031" s="154"/>
      <c r="G1031" s="154"/>
    </row>
    <row r="1032" spans="1:7">
      <c r="A1032" s="152" t="s">
        <v>949</v>
      </c>
      <c r="B1032" s="153" t="s">
        <v>950</v>
      </c>
      <c r="C1032" s="154">
        <v>5.85</v>
      </c>
      <c r="D1032" s="154">
        <v>5.85</v>
      </c>
      <c r="E1032" s="154">
        <v>5.85</v>
      </c>
      <c r="F1032" s="154"/>
      <c r="G1032" s="154"/>
    </row>
    <row r="1033" spans="1:7">
      <c r="A1033" s="152" t="s">
        <v>1304</v>
      </c>
      <c r="B1033" s="153" t="s">
        <v>1305</v>
      </c>
      <c r="C1033" s="154">
        <v>144.0608</v>
      </c>
      <c r="D1033" s="154">
        <v>132.9808</v>
      </c>
      <c r="E1033" s="154">
        <v>132.9808</v>
      </c>
      <c r="F1033" s="154">
        <v>11.08</v>
      </c>
      <c r="G1033" s="154">
        <v>11.08</v>
      </c>
    </row>
    <row r="1034" spans="1:7">
      <c r="A1034" s="152" t="s">
        <v>914</v>
      </c>
      <c r="B1034" s="153" t="s">
        <v>807</v>
      </c>
      <c r="C1034" s="154">
        <v>8.61</v>
      </c>
      <c r="D1034" s="154">
        <v>8.61</v>
      </c>
      <c r="E1034" s="154">
        <v>8.61</v>
      </c>
      <c r="F1034" s="154"/>
      <c r="G1034" s="154"/>
    </row>
    <row r="1035" spans="1:7">
      <c r="A1035" s="152" t="s">
        <v>915</v>
      </c>
      <c r="B1035" s="153" t="s">
        <v>916</v>
      </c>
      <c r="C1035" s="154">
        <v>5.9388</v>
      </c>
      <c r="D1035" s="154">
        <v>5.9388</v>
      </c>
      <c r="E1035" s="154">
        <v>5.9388</v>
      </c>
      <c r="F1035" s="154"/>
      <c r="G1035" s="154"/>
    </row>
    <row r="1036" spans="1:7">
      <c r="A1036" s="149" t="s">
        <v>1306</v>
      </c>
      <c r="B1036" s="150" t="s">
        <v>1307</v>
      </c>
      <c r="C1036" s="151">
        <v>1888.74</v>
      </c>
      <c r="D1036" s="151">
        <v>1688.97</v>
      </c>
      <c r="E1036" s="151">
        <v>1688.97</v>
      </c>
      <c r="F1036" s="151">
        <v>199.77</v>
      </c>
      <c r="G1036" s="151">
        <v>199.77</v>
      </c>
    </row>
    <row r="1037" spans="1:7">
      <c r="A1037" s="152" t="s">
        <v>1308</v>
      </c>
      <c r="B1037" s="153" t="s">
        <v>902</v>
      </c>
      <c r="C1037" s="154">
        <v>1494.95</v>
      </c>
      <c r="D1037" s="154">
        <v>1295.18</v>
      </c>
      <c r="E1037" s="154">
        <v>1295.18</v>
      </c>
      <c r="F1037" s="154">
        <v>199.77</v>
      </c>
      <c r="G1037" s="154">
        <v>199.77</v>
      </c>
    </row>
    <row r="1038" spans="1:7">
      <c r="A1038" s="152" t="s">
        <v>906</v>
      </c>
      <c r="B1038" s="153" t="s">
        <v>907</v>
      </c>
      <c r="C1038" s="154">
        <v>62.2</v>
      </c>
      <c r="D1038" s="154">
        <v>62.2</v>
      </c>
      <c r="E1038" s="154">
        <v>62.2</v>
      </c>
      <c r="F1038" s="154"/>
      <c r="G1038" s="154"/>
    </row>
    <row r="1039" spans="1:7">
      <c r="A1039" s="152" t="s">
        <v>908</v>
      </c>
      <c r="B1039" s="153" t="s">
        <v>909</v>
      </c>
      <c r="C1039" s="154">
        <v>109.28</v>
      </c>
      <c r="D1039" s="154">
        <v>109.28</v>
      </c>
      <c r="E1039" s="154">
        <v>109.28</v>
      </c>
      <c r="F1039" s="154"/>
      <c r="G1039" s="154"/>
    </row>
    <row r="1040" spans="1:7">
      <c r="A1040" s="152" t="s">
        <v>910</v>
      </c>
      <c r="B1040" s="153" t="s">
        <v>911</v>
      </c>
      <c r="C1040" s="154">
        <v>60.1</v>
      </c>
      <c r="D1040" s="154">
        <v>60.1</v>
      </c>
      <c r="E1040" s="154">
        <v>60.1</v>
      </c>
      <c r="F1040" s="154"/>
      <c r="G1040" s="154"/>
    </row>
    <row r="1041" spans="1:7">
      <c r="A1041" s="152" t="s">
        <v>912</v>
      </c>
      <c r="B1041" s="153" t="s">
        <v>913</v>
      </c>
      <c r="C1041" s="154">
        <v>17.84</v>
      </c>
      <c r="D1041" s="154">
        <v>17.84</v>
      </c>
      <c r="E1041" s="154">
        <v>17.84</v>
      </c>
      <c r="F1041" s="154"/>
      <c r="G1041" s="154"/>
    </row>
    <row r="1042" spans="1:7">
      <c r="A1042" s="152" t="s">
        <v>914</v>
      </c>
      <c r="B1042" s="153" t="s">
        <v>807</v>
      </c>
      <c r="C1042" s="154">
        <v>88.46</v>
      </c>
      <c r="D1042" s="154">
        <v>88.46</v>
      </c>
      <c r="E1042" s="154">
        <v>88.46</v>
      </c>
      <c r="F1042" s="154"/>
      <c r="G1042" s="154"/>
    </row>
    <row r="1043" spans="1:7">
      <c r="A1043" s="152" t="s">
        <v>915</v>
      </c>
      <c r="B1043" s="153" t="s">
        <v>916</v>
      </c>
      <c r="C1043" s="154">
        <v>55.91</v>
      </c>
      <c r="D1043" s="154">
        <v>55.91</v>
      </c>
      <c r="E1043" s="154">
        <v>55.91</v>
      </c>
      <c r="F1043" s="154"/>
      <c r="G1043" s="154"/>
    </row>
    <row r="1044" spans="1:7">
      <c r="A1044" s="149" t="s">
        <v>1309</v>
      </c>
      <c r="B1044" s="150" t="s">
        <v>1310</v>
      </c>
      <c r="C1044" s="151">
        <v>94.17</v>
      </c>
      <c r="D1044" s="151">
        <v>86.28</v>
      </c>
      <c r="E1044" s="151">
        <v>86.28</v>
      </c>
      <c r="F1044" s="151">
        <v>7.89</v>
      </c>
      <c r="G1044" s="151">
        <v>7.89</v>
      </c>
    </row>
    <row r="1045" spans="1:7">
      <c r="A1045" s="152" t="s">
        <v>924</v>
      </c>
      <c r="B1045" s="153" t="s">
        <v>902</v>
      </c>
      <c r="C1045" s="154">
        <v>75.97</v>
      </c>
      <c r="D1045" s="154">
        <v>68.08</v>
      </c>
      <c r="E1045" s="154">
        <v>68.08</v>
      </c>
      <c r="F1045" s="154">
        <v>7.89</v>
      </c>
      <c r="G1045" s="154">
        <v>7.89</v>
      </c>
    </row>
    <row r="1046" spans="1:7">
      <c r="A1046" s="152" t="s">
        <v>908</v>
      </c>
      <c r="B1046" s="153" t="s">
        <v>909</v>
      </c>
      <c r="C1046" s="154">
        <v>6.23</v>
      </c>
      <c r="D1046" s="154">
        <v>6.23</v>
      </c>
      <c r="E1046" s="154">
        <v>6.23</v>
      </c>
      <c r="F1046" s="154"/>
      <c r="G1046" s="154"/>
    </row>
    <row r="1047" spans="1:7">
      <c r="A1047" s="152" t="s">
        <v>910</v>
      </c>
      <c r="B1047" s="153" t="s">
        <v>911</v>
      </c>
      <c r="C1047" s="154">
        <v>3.43</v>
      </c>
      <c r="D1047" s="154">
        <v>3.43</v>
      </c>
      <c r="E1047" s="154">
        <v>3.43</v>
      </c>
      <c r="F1047" s="154"/>
      <c r="G1047" s="154"/>
    </row>
    <row r="1048" spans="1:7">
      <c r="A1048" s="152" t="s">
        <v>912</v>
      </c>
      <c r="B1048" s="153" t="s">
        <v>913</v>
      </c>
      <c r="C1048" s="154">
        <v>0.78</v>
      </c>
      <c r="D1048" s="154">
        <v>0.78</v>
      </c>
      <c r="E1048" s="154">
        <v>0.78</v>
      </c>
      <c r="F1048" s="154"/>
      <c r="G1048" s="154"/>
    </row>
    <row r="1049" spans="1:7">
      <c r="A1049" s="152" t="s">
        <v>914</v>
      </c>
      <c r="B1049" s="153" t="s">
        <v>807</v>
      </c>
      <c r="C1049" s="154">
        <v>5.05</v>
      </c>
      <c r="D1049" s="154">
        <v>5.05</v>
      </c>
      <c r="E1049" s="154">
        <v>5.05</v>
      </c>
      <c r="F1049" s="154"/>
      <c r="G1049" s="154"/>
    </row>
    <row r="1050" spans="1:7">
      <c r="A1050" s="152" t="s">
        <v>915</v>
      </c>
      <c r="B1050" s="153" t="s">
        <v>916</v>
      </c>
      <c r="C1050" s="154">
        <v>2.71</v>
      </c>
      <c r="D1050" s="154">
        <v>2.71</v>
      </c>
      <c r="E1050" s="154">
        <v>2.71</v>
      </c>
      <c r="F1050" s="154"/>
      <c r="G1050" s="154"/>
    </row>
    <row r="1051" spans="1:7">
      <c r="A1051" s="149" t="s">
        <v>1311</v>
      </c>
      <c r="B1051" s="150" t="s">
        <v>1312</v>
      </c>
      <c r="C1051" s="151">
        <v>178.08</v>
      </c>
      <c r="D1051" s="151">
        <v>137.75</v>
      </c>
      <c r="E1051" s="151">
        <v>137.75</v>
      </c>
      <c r="F1051" s="151">
        <v>40.33</v>
      </c>
      <c r="G1051" s="151">
        <v>40.33</v>
      </c>
    </row>
    <row r="1052" spans="1:7">
      <c r="A1052" s="152" t="s">
        <v>924</v>
      </c>
      <c r="B1052" s="153" t="s">
        <v>902</v>
      </c>
      <c r="C1052" s="154">
        <v>149.08</v>
      </c>
      <c r="D1052" s="154">
        <v>108.75</v>
      </c>
      <c r="E1052" s="154">
        <v>108.75</v>
      </c>
      <c r="F1052" s="154">
        <v>40.33</v>
      </c>
      <c r="G1052" s="154">
        <v>40.33</v>
      </c>
    </row>
    <row r="1053" spans="1:7">
      <c r="A1053" s="152" t="s">
        <v>906</v>
      </c>
      <c r="B1053" s="153" t="s">
        <v>907</v>
      </c>
      <c r="C1053" s="154">
        <v>2.18</v>
      </c>
      <c r="D1053" s="154">
        <v>2.18</v>
      </c>
      <c r="E1053" s="154">
        <v>2.18</v>
      </c>
      <c r="F1053" s="154"/>
      <c r="G1053" s="154"/>
    </row>
    <row r="1054" spans="1:7">
      <c r="A1054" s="152" t="s">
        <v>908</v>
      </c>
      <c r="B1054" s="153" t="s">
        <v>909</v>
      </c>
      <c r="C1054" s="154">
        <v>8.75</v>
      </c>
      <c r="D1054" s="154">
        <v>8.75</v>
      </c>
      <c r="E1054" s="154">
        <v>8.75</v>
      </c>
      <c r="F1054" s="154"/>
      <c r="G1054" s="154"/>
    </row>
    <row r="1055" spans="1:7">
      <c r="A1055" s="152" t="s">
        <v>910</v>
      </c>
      <c r="B1055" s="153" t="s">
        <v>911</v>
      </c>
      <c r="C1055" s="154">
        <v>4.81</v>
      </c>
      <c r="D1055" s="154">
        <v>4.81</v>
      </c>
      <c r="E1055" s="154">
        <v>4.81</v>
      </c>
      <c r="F1055" s="154"/>
      <c r="G1055" s="154"/>
    </row>
    <row r="1056" spans="1:7">
      <c r="A1056" s="152" t="s">
        <v>912</v>
      </c>
      <c r="B1056" s="153" t="s">
        <v>913</v>
      </c>
      <c r="C1056" s="154">
        <v>1.33</v>
      </c>
      <c r="D1056" s="154">
        <v>1.33</v>
      </c>
      <c r="E1056" s="154">
        <v>1.33</v>
      </c>
      <c r="F1056" s="154"/>
      <c r="G1056" s="154"/>
    </row>
    <row r="1057" spans="1:7">
      <c r="A1057" s="152" t="s">
        <v>914</v>
      </c>
      <c r="B1057" s="153" t="s">
        <v>807</v>
      </c>
      <c r="C1057" s="154">
        <v>7.08</v>
      </c>
      <c r="D1057" s="154">
        <v>7.08</v>
      </c>
      <c r="E1057" s="154">
        <v>7.08</v>
      </c>
      <c r="F1057" s="154"/>
      <c r="G1057" s="154"/>
    </row>
    <row r="1058" spans="1:7">
      <c r="A1058" s="152" t="s">
        <v>915</v>
      </c>
      <c r="B1058" s="153" t="s">
        <v>916</v>
      </c>
      <c r="C1058" s="154">
        <v>4.85</v>
      </c>
      <c r="D1058" s="154">
        <v>4.85</v>
      </c>
      <c r="E1058" s="154">
        <v>4.85</v>
      </c>
      <c r="F1058" s="154"/>
      <c r="G1058" s="154"/>
    </row>
    <row r="1059" spans="1:7">
      <c r="A1059" s="149" t="s">
        <v>1313</v>
      </c>
      <c r="B1059" s="150" t="s">
        <v>1314</v>
      </c>
      <c r="C1059" s="151">
        <v>964.95</v>
      </c>
      <c r="D1059" s="151">
        <v>125.02</v>
      </c>
      <c r="E1059" s="151">
        <v>125.02</v>
      </c>
      <c r="F1059" s="151">
        <v>839.93</v>
      </c>
      <c r="G1059" s="151">
        <v>839.93</v>
      </c>
    </row>
    <row r="1060" spans="1:7">
      <c r="A1060" s="152" t="s">
        <v>1315</v>
      </c>
      <c r="B1060" s="153" t="s">
        <v>1165</v>
      </c>
      <c r="C1060" s="154">
        <v>948.56</v>
      </c>
      <c r="D1060" s="154">
        <v>108.63</v>
      </c>
      <c r="E1060" s="154">
        <v>108.63</v>
      </c>
      <c r="F1060" s="154">
        <v>839.93</v>
      </c>
      <c r="G1060" s="154">
        <v>839.93</v>
      </c>
    </row>
    <row r="1061" spans="1:7">
      <c r="A1061" s="152" t="s">
        <v>908</v>
      </c>
      <c r="B1061" s="153" t="s">
        <v>909</v>
      </c>
      <c r="C1061" s="154">
        <v>5.75</v>
      </c>
      <c r="D1061" s="154">
        <v>5.75</v>
      </c>
      <c r="E1061" s="154">
        <v>5.75</v>
      </c>
      <c r="F1061" s="154"/>
      <c r="G1061" s="154"/>
    </row>
    <row r="1062" spans="1:7">
      <c r="A1062" s="152" t="s">
        <v>949</v>
      </c>
      <c r="B1062" s="153" t="s">
        <v>950</v>
      </c>
      <c r="C1062" s="154">
        <v>3.16</v>
      </c>
      <c r="D1062" s="154">
        <v>3.16</v>
      </c>
      <c r="E1062" s="154">
        <v>3.16</v>
      </c>
      <c r="F1062" s="154"/>
      <c r="G1062" s="154"/>
    </row>
    <row r="1063" spans="1:7">
      <c r="A1063" s="152" t="s">
        <v>914</v>
      </c>
      <c r="B1063" s="153" t="s">
        <v>807</v>
      </c>
      <c r="C1063" s="154">
        <v>4.65</v>
      </c>
      <c r="D1063" s="154">
        <v>4.65</v>
      </c>
      <c r="E1063" s="154">
        <v>4.65</v>
      </c>
      <c r="F1063" s="154"/>
      <c r="G1063" s="154"/>
    </row>
    <row r="1064" spans="1:7">
      <c r="A1064" s="152" t="s">
        <v>915</v>
      </c>
      <c r="B1064" s="153" t="s">
        <v>916</v>
      </c>
      <c r="C1064" s="154">
        <v>2.83</v>
      </c>
      <c r="D1064" s="154">
        <v>2.83</v>
      </c>
      <c r="E1064" s="154">
        <v>2.83</v>
      </c>
      <c r="F1064" s="154"/>
      <c r="G1064" s="154"/>
    </row>
    <row r="1065" spans="1:7">
      <c r="A1065" s="149" t="s">
        <v>1316</v>
      </c>
      <c r="B1065" s="150" t="s">
        <v>1317</v>
      </c>
      <c r="C1065" s="151">
        <v>185.95</v>
      </c>
      <c r="D1065" s="151">
        <v>174.18</v>
      </c>
      <c r="E1065" s="151">
        <v>174.18</v>
      </c>
      <c r="F1065" s="151">
        <v>11.77</v>
      </c>
      <c r="G1065" s="151">
        <v>11.77</v>
      </c>
    </row>
    <row r="1066" spans="1:7">
      <c r="A1066" s="152" t="s">
        <v>908</v>
      </c>
      <c r="B1066" s="153" t="s">
        <v>909</v>
      </c>
      <c r="C1066" s="154">
        <v>12.25</v>
      </c>
      <c r="D1066" s="154">
        <v>12.25</v>
      </c>
      <c r="E1066" s="154">
        <v>12.25</v>
      </c>
      <c r="F1066" s="154"/>
      <c r="G1066" s="154"/>
    </row>
    <row r="1067" spans="1:7">
      <c r="A1067" s="152" t="s">
        <v>949</v>
      </c>
      <c r="B1067" s="153" t="s">
        <v>950</v>
      </c>
      <c r="C1067" s="154">
        <v>6.74</v>
      </c>
      <c r="D1067" s="154">
        <v>6.74</v>
      </c>
      <c r="E1067" s="154">
        <v>6.74</v>
      </c>
      <c r="F1067" s="154"/>
      <c r="G1067" s="154"/>
    </row>
    <row r="1068" spans="1:7">
      <c r="A1068" s="152" t="s">
        <v>1318</v>
      </c>
      <c r="B1068" s="153" t="s">
        <v>1319</v>
      </c>
      <c r="C1068" s="154">
        <v>150.56</v>
      </c>
      <c r="D1068" s="154">
        <v>138.79</v>
      </c>
      <c r="E1068" s="154">
        <v>138.79</v>
      </c>
      <c r="F1068" s="154">
        <v>11.77</v>
      </c>
      <c r="G1068" s="154">
        <v>11.77</v>
      </c>
    </row>
    <row r="1069" spans="1:7">
      <c r="A1069" s="152" t="s">
        <v>914</v>
      </c>
      <c r="B1069" s="153" t="s">
        <v>807</v>
      </c>
      <c r="C1069" s="154">
        <v>9.92</v>
      </c>
      <c r="D1069" s="154">
        <v>9.92</v>
      </c>
      <c r="E1069" s="154">
        <v>9.92</v>
      </c>
      <c r="F1069" s="154"/>
      <c r="G1069" s="154"/>
    </row>
    <row r="1070" spans="1:7">
      <c r="A1070" s="152" t="s">
        <v>915</v>
      </c>
      <c r="B1070" s="153" t="s">
        <v>916</v>
      </c>
      <c r="C1070" s="154">
        <v>6.48</v>
      </c>
      <c r="D1070" s="154">
        <v>6.48</v>
      </c>
      <c r="E1070" s="154">
        <v>6.48</v>
      </c>
      <c r="F1070" s="154"/>
      <c r="G1070" s="154"/>
    </row>
    <row r="1071" spans="1:7">
      <c r="A1071" s="149" t="s">
        <v>1320</v>
      </c>
      <c r="B1071" s="150" t="s">
        <v>1321</v>
      </c>
      <c r="C1071" s="151">
        <v>165.38</v>
      </c>
      <c r="D1071" s="151">
        <v>154.47</v>
      </c>
      <c r="E1071" s="151">
        <v>154.47</v>
      </c>
      <c r="F1071" s="151">
        <v>10.91</v>
      </c>
      <c r="G1071" s="151">
        <v>10.91</v>
      </c>
    </row>
    <row r="1072" spans="1:7">
      <c r="A1072" s="152" t="s">
        <v>906</v>
      </c>
      <c r="B1072" s="153" t="s">
        <v>907</v>
      </c>
      <c r="C1072" s="154">
        <v>1.12</v>
      </c>
      <c r="D1072" s="154">
        <v>1.12</v>
      </c>
      <c r="E1072" s="154">
        <v>1.12</v>
      </c>
      <c r="F1072" s="154"/>
      <c r="G1072" s="154"/>
    </row>
    <row r="1073" spans="1:7">
      <c r="A1073" s="152" t="s">
        <v>908</v>
      </c>
      <c r="B1073" s="153" t="s">
        <v>909</v>
      </c>
      <c r="C1073" s="154">
        <v>9.91</v>
      </c>
      <c r="D1073" s="154">
        <v>9.91</v>
      </c>
      <c r="E1073" s="154">
        <v>9.91</v>
      </c>
      <c r="F1073" s="154"/>
      <c r="G1073" s="154"/>
    </row>
    <row r="1074" spans="1:7">
      <c r="A1074" s="152" t="s">
        <v>1322</v>
      </c>
      <c r="B1074" s="153" t="s">
        <v>902</v>
      </c>
      <c r="C1074" s="154">
        <v>134.91</v>
      </c>
      <c r="D1074" s="154">
        <v>124</v>
      </c>
      <c r="E1074" s="154">
        <v>124</v>
      </c>
      <c r="F1074" s="154">
        <v>10.91</v>
      </c>
      <c r="G1074" s="154">
        <v>10.91</v>
      </c>
    </row>
    <row r="1075" spans="1:7">
      <c r="A1075" s="152" t="s">
        <v>910</v>
      </c>
      <c r="B1075" s="153" t="s">
        <v>911</v>
      </c>
      <c r="C1075" s="154">
        <v>5.45</v>
      </c>
      <c r="D1075" s="154">
        <v>5.45</v>
      </c>
      <c r="E1075" s="154">
        <v>5.45</v>
      </c>
      <c r="F1075" s="154"/>
      <c r="G1075" s="154"/>
    </row>
    <row r="1076" spans="1:7">
      <c r="A1076" s="152" t="s">
        <v>912</v>
      </c>
      <c r="B1076" s="153" t="s">
        <v>913</v>
      </c>
      <c r="C1076" s="154">
        <v>0.88</v>
      </c>
      <c r="D1076" s="154">
        <v>0.88</v>
      </c>
      <c r="E1076" s="154">
        <v>0.88</v>
      </c>
      <c r="F1076" s="154"/>
      <c r="G1076" s="154"/>
    </row>
    <row r="1077" spans="1:7">
      <c r="A1077" s="152" t="s">
        <v>914</v>
      </c>
      <c r="B1077" s="153" t="s">
        <v>807</v>
      </c>
      <c r="C1077" s="154">
        <v>8.02</v>
      </c>
      <c r="D1077" s="154">
        <v>8.02</v>
      </c>
      <c r="E1077" s="154">
        <v>8.02</v>
      </c>
      <c r="F1077" s="154"/>
      <c r="G1077" s="154"/>
    </row>
    <row r="1078" spans="1:7">
      <c r="A1078" s="152" t="s">
        <v>915</v>
      </c>
      <c r="B1078" s="153" t="s">
        <v>916</v>
      </c>
      <c r="C1078" s="154">
        <v>5.09</v>
      </c>
      <c r="D1078" s="154">
        <v>5.09</v>
      </c>
      <c r="E1078" s="154">
        <v>5.09</v>
      </c>
      <c r="F1078" s="154"/>
      <c r="G1078" s="154"/>
    </row>
    <row r="1079" spans="1:7">
      <c r="A1079" s="149" t="s">
        <v>1323</v>
      </c>
      <c r="B1079" s="150" t="s">
        <v>1324</v>
      </c>
      <c r="C1079" s="151">
        <v>297.67</v>
      </c>
      <c r="D1079" s="151">
        <v>272.77</v>
      </c>
      <c r="E1079" s="151">
        <v>272.77</v>
      </c>
      <c r="F1079" s="151">
        <v>24.9</v>
      </c>
      <c r="G1079" s="151">
        <v>24.9</v>
      </c>
    </row>
    <row r="1080" spans="1:7">
      <c r="A1080" s="152" t="s">
        <v>908</v>
      </c>
      <c r="B1080" s="153" t="s">
        <v>909</v>
      </c>
      <c r="C1080" s="154">
        <v>19.53</v>
      </c>
      <c r="D1080" s="154">
        <v>19.53</v>
      </c>
      <c r="E1080" s="154">
        <v>19.53</v>
      </c>
      <c r="F1080" s="154"/>
      <c r="G1080" s="154"/>
    </row>
    <row r="1081" spans="1:7">
      <c r="A1081" s="152" t="s">
        <v>910</v>
      </c>
      <c r="B1081" s="153" t="s">
        <v>911</v>
      </c>
      <c r="C1081" s="154">
        <v>10.74</v>
      </c>
      <c r="D1081" s="154">
        <v>10.74</v>
      </c>
      <c r="E1081" s="154">
        <v>10.74</v>
      </c>
      <c r="F1081" s="154"/>
      <c r="G1081" s="154"/>
    </row>
    <row r="1082" spans="1:7">
      <c r="A1082" s="152" t="s">
        <v>912</v>
      </c>
      <c r="B1082" s="153" t="s">
        <v>913</v>
      </c>
      <c r="C1082" s="154">
        <v>0.71</v>
      </c>
      <c r="D1082" s="154">
        <v>0.71</v>
      </c>
      <c r="E1082" s="154">
        <v>0.71</v>
      </c>
      <c r="F1082" s="154"/>
      <c r="G1082" s="154"/>
    </row>
    <row r="1083" spans="1:7">
      <c r="A1083" s="152" t="s">
        <v>1325</v>
      </c>
      <c r="B1083" s="153" t="s">
        <v>902</v>
      </c>
      <c r="C1083" s="154">
        <v>241.78</v>
      </c>
      <c r="D1083" s="154">
        <v>216.88</v>
      </c>
      <c r="E1083" s="154">
        <v>216.88</v>
      </c>
      <c r="F1083" s="154">
        <v>24.9</v>
      </c>
      <c r="G1083" s="154">
        <v>24.9</v>
      </c>
    </row>
    <row r="1084" spans="1:7">
      <c r="A1084" s="152" t="s">
        <v>914</v>
      </c>
      <c r="B1084" s="153" t="s">
        <v>807</v>
      </c>
      <c r="C1084" s="154">
        <v>15.81</v>
      </c>
      <c r="D1084" s="154">
        <v>15.81</v>
      </c>
      <c r="E1084" s="154">
        <v>15.81</v>
      </c>
      <c r="F1084" s="154"/>
      <c r="G1084" s="154"/>
    </row>
    <row r="1085" spans="1:7">
      <c r="A1085" s="152" t="s">
        <v>915</v>
      </c>
      <c r="B1085" s="153" t="s">
        <v>916</v>
      </c>
      <c r="C1085" s="154">
        <v>9.1</v>
      </c>
      <c r="D1085" s="154">
        <v>9.1</v>
      </c>
      <c r="E1085" s="154">
        <v>9.1</v>
      </c>
      <c r="F1085" s="154"/>
      <c r="G1085" s="154"/>
    </row>
    <row r="1086" spans="1:7">
      <c r="A1086" s="149" t="s">
        <v>1326</v>
      </c>
      <c r="B1086" s="150" t="s">
        <v>1327</v>
      </c>
      <c r="C1086" s="151">
        <v>130.02</v>
      </c>
      <c r="D1086" s="151">
        <v>118.44</v>
      </c>
      <c r="E1086" s="151">
        <v>118.44</v>
      </c>
      <c r="F1086" s="151">
        <v>11.58</v>
      </c>
      <c r="G1086" s="151">
        <v>11.58</v>
      </c>
    </row>
    <row r="1087" spans="1:7">
      <c r="A1087" s="152" t="s">
        <v>1328</v>
      </c>
      <c r="B1087" s="153" t="s">
        <v>902</v>
      </c>
      <c r="C1087" s="154">
        <v>104.68</v>
      </c>
      <c r="D1087" s="154">
        <v>93.1</v>
      </c>
      <c r="E1087" s="154">
        <v>93.1</v>
      </c>
      <c r="F1087" s="154">
        <v>11.58</v>
      </c>
      <c r="G1087" s="154">
        <v>11.58</v>
      </c>
    </row>
    <row r="1088" spans="1:7">
      <c r="A1088" s="152" t="s">
        <v>908</v>
      </c>
      <c r="B1088" s="153" t="s">
        <v>909</v>
      </c>
      <c r="C1088" s="154">
        <v>8.58</v>
      </c>
      <c r="D1088" s="154">
        <v>8.58</v>
      </c>
      <c r="E1088" s="154">
        <v>8.58</v>
      </c>
      <c r="F1088" s="154"/>
      <c r="G1088" s="154"/>
    </row>
    <row r="1089" spans="1:7">
      <c r="A1089" s="152" t="s">
        <v>910</v>
      </c>
      <c r="B1089" s="153" t="s">
        <v>911</v>
      </c>
      <c r="C1089" s="154">
        <v>4.72</v>
      </c>
      <c r="D1089" s="154">
        <v>4.72</v>
      </c>
      <c r="E1089" s="154">
        <v>4.72</v>
      </c>
      <c r="F1089" s="154"/>
      <c r="G1089" s="154"/>
    </row>
    <row r="1090" spans="1:7">
      <c r="A1090" s="152" t="s">
        <v>912</v>
      </c>
      <c r="B1090" s="153" t="s">
        <v>913</v>
      </c>
      <c r="C1090" s="154">
        <v>1.07</v>
      </c>
      <c r="D1090" s="154">
        <v>1.07</v>
      </c>
      <c r="E1090" s="154">
        <v>1.07</v>
      </c>
      <c r="F1090" s="154"/>
      <c r="G1090" s="154"/>
    </row>
    <row r="1091" spans="1:7">
      <c r="A1091" s="152" t="s">
        <v>914</v>
      </c>
      <c r="B1091" s="153" t="s">
        <v>807</v>
      </c>
      <c r="C1091" s="154">
        <v>6.94</v>
      </c>
      <c r="D1091" s="154">
        <v>6.94</v>
      </c>
      <c r="E1091" s="154">
        <v>6.94</v>
      </c>
      <c r="F1091" s="154"/>
      <c r="G1091" s="154"/>
    </row>
    <row r="1092" spans="1:7">
      <c r="A1092" s="152" t="s">
        <v>915</v>
      </c>
      <c r="B1092" s="153" t="s">
        <v>916</v>
      </c>
      <c r="C1092" s="154">
        <v>4.03</v>
      </c>
      <c r="D1092" s="154">
        <v>4.03</v>
      </c>
      <c r="E1092" s="154">
        <v>4.03</v>
      </c>
      <c r="F1092" s="154"/>
      <c r="G1092" s="154"/>
    </row>
    <row r="1093" spans="1:7">
      <c r="A1093" s="149" t="s">
        <v>1329</v>
      </c>
      <c r="B1093" s="150" t="s">
        <v>1330</v>
      </c>
      <c r="C1093" s="151">
        <v>182.26</v>
      </c>
      <c r="D1093" s="151">
        <v>171.54</v>
      </c>
      <c r="E1093" s="151">
        <v>171.54</v>
      </c>
      <c r="F1093" s="151">
        <v>10.72</v>
      </c>
      <c r="G1093" s="151">
        <v>10.72</v>
      </c>
    </row>
    <row r="1094" spans="1:7">
      <c r="A1094" s="152" t="s">
        <v>1331</v>
      </c>
      <c r="B1094" s="153" t="s">
        <v>902</v>
      </c>
      <c r="C1094" s="154">
        <v>148.59</v>
      </c>
      <c r="D1094" s="154">
        <v>137.87</v>
      </c>
      <c r="E1094" s="154">
        <v>137.87</v>
      </c>
      <c r="F1094" s="154">
        <v>10.72</v>
      </c>
      <c r="G1094" s="154">
        <v>10.72</v>
      </c>
    </row>
    <row r="1095" spans="1:7">
      <c r="A1095" s="152" t="s">
        <v>908</v>
      </c>
      <c r="B1095" s="153" t="s">
        <v>909</v>
      </c>
      <c r="C1095" s="154">
        <v>11.49</v>
      </c>
      <c r="D1095" s="154">
        <v>11.49</v>
      </c>
      <c r="E1095" s="154">
        <v>11.49</v>
      </c>
      <c r="F1095" s="154"/>
      <c r="G1095" s="154"/>
    </row>
    <row r="1096" spans="1:7">
      <c r="A1096" s="152" t="s">
        <v>910</v>
      </c>
      <c r="B1096" s="153" t="s">
        <v>911</v>
      </c>
      <c r="C1096" s="154">
        <v>6.32</v>
      </c>
      <c r="D1096" s="154">
        <v>6.32</v>
      </c>
      <c r="E1096" s="154">
        <v>6.32</v>
      </c>
      <c r="F1096" s="154"/>
      <c r="G1096" s="154"/>
    </row>
    <row r="1097" spans="1:7">
      <c r="A1097" s="152" t="s">
        <v>912</v>
      </c>
      <c r="B1097" s="153" t="s">
        <v>913</v>
      </c>
      <c r="C1097" s="154">
        <v>0.58</v>
      </c>
      <c r="D1097" s="154">
        <v>0.58</v>
      </c>
      <c r="E1097" s="154">
        <v>0.58</v>
      </c>
      <c r="F1097" s="154"/>
      <c r="G1097" s="154"/>
    </row>
    <row r="1098" spans="1:7">
      <c r="A1098" s="152" t="s">
        <v>914</v>
      </c>
      <c r="B1098" s="153" t="s">
        <v>807</v>
      </c>
      <c r="C1098" s="154">
        <v>9.3</v>
      </c>
      <c r="D1098" s="154">
        <v>9.3</v>
      </c>
      <c r="E1098" s="154">
        <v>9.3</v>
      </c>
      <c r="F1098" s="154"/>
      <c r="G1098" s="154"/>
    </row>
    <row r="1099" spans="1:7">
      <c r="A1099" s="152" t="s">
        <v>915</v>
      </c>
      <c r="B1099" s="153" t="s">
        <v>916</v>
      </c>
      <c r="C1099" s="154">
        <v>5.98</v>
      </c>
      <c r="D1099" s="154">
        <v>5.98</v>
      </c>
      <c r="E1099" s="154">
        <v>5.98</v>
      </c>
      <c r="F1099" s="154"/>
      <c r="G1099" s="154"/>
    </row>
    <row r="1100" spans="1:7">
      <c r="A1100" s="149" t="s">
        <v>1332</v>
      </c>
      <c r="B1100" s="150" t="s">
        <v>1333</v>
      </c>
      <c r="C1100" s="151">
        <v>590.79</v>
      </c>
      <c r="D1100" s="151">
        <v>533.75</v>
      </c>
      <c r="E1100" s="151">
        <v>533.75</v>
      </c>
      <c r="F1100" s="151">
        <v>57.04</v>
      </c>
      <c r="G1100" s="151">
        <v>57.04</v>
      </c>
    </row>
    <row r="1101" spans="1:7">
      <c r="A1101" s="152" t="s">
        <v>904</v>
      </c>
      <c r="B1101" s="153" t="s">
        <v>902</v>
      </c>
      <c r="C1101" s="154">
        <v>117.25</v>
      </c>
      <c r="D1101" s="154">
        <v>103.28</v>
      </c>
      <c r="E1101" s="154">
        <v>103.28</v>
      </c>
      <c r="F1101" s="154">
        <v>13.97</v>
      </c>
      <c r="G1101" s="154">
        <v>13.97</v>
      </c>
    </row>
    <row r="1102" spans="1:7">
      <c r="A1102" s="152" t="s">
        <v>1334</v>
      </c>
      <c r="B1102" s="153" t="s">
        <v>902</v>
      </c>
      <c r="C1102" s="154">
        <v>349.62</v>
      </c>
      <c r="D1102" s="154">
        <v>306.55</v>
      </c>
      <c r="E1102" s="154">
        <v>306.55</v>
      </c>
      <c r="F1102" s="154">
        <v>43.07</v>
      </c>
      <c r="G1102" s="154">
        <v>43.07</v>
      </c>
    </row>
    <row r="1103" spans="1:7">
      <c r="A1103" s="152" t="s">
        <v>906</v>
      </c>
      <c r="B1103" s="153" t="s">
        <v>907</v>
      </c>
      <c r="C1103" s="154">
        <v>18.59</v>
      </c>
      <c r="D1103" s="154">
        <v>18.59</v>
      </c>
      <c r="E1103" s="154">
        <v>18.59</v>
      </c>
      <c r="F1103" s="154"/>
      <c r="G1103" s="154"/>
    </row>
    <row r="1104" spans="1:7">
      <c r="A1104" s="152" t="s">
        <v>908</v>
      </c>
      <c r="B1104" s="153" t="s">
        <v>909</v>
      </c>
      <c r="C1104" s="154">
        <v>34.83</v>
      </c>
      <c r="D1104" s="154">
        <v>34.83</v>
      </c>
      <c r="E1104" s="154">
        <v>34.83</v>
      </c>
      <c r="F1104" s="154"/>
      <c r="G1104" s="154"/>
    </row>
    <row r="1105" spans="1:7">
      <c r="A1105" s="152" t="s">
        <v>910</v>
      </c>
      <c r="B1105" s="153" t="s">
        <v>911</v>
      </c>
      <c r="C1105" s="154">
        <v>19.16</v>
      </c>
      <c r="D1105" s="154">
        <v>19.16</v>
      </c>
      <c r="E1105" s="154">
        <v>19.16</v>
      </c>
      <c r="F1105" s="154"/>
      <c r="G1105" s="154"/>
    </row>
    <row r="1106" spans="1:7">
      <c r="A1106" s="152" t="s">
        <v>912</v>
      </c>
      <c r="B1106" s="153" t="s">
        <v>913</v>
      </c>
      <c r="C1106" s="154">
        <v>6.37</v>
      </c>
      <c r="D1106" s="154">
        <v>6.37</v>
      </c>
      <c r="E1106" s="154">
        <v>6.37</v>
      </c>
      <c r="F1106" s="154"/>
      <c r="G1106" s="154"/>
    </row>
    <row r="1107" spans="1:7">
      <c r="A1107" s="152" t="s">
        <v>914</v>
      </c>
      <c r="B1107" s="153" t="s">
        <v>807</v>
      </c>
      <c r="C1107" s="154">
        <v>28.2</v>
      </c>
      <c r="D1107" s="154">
        <v>28.2</v>
      </c>
      <c r="E1107" s="154">
        <v>28.2</v>
      </c>
      <c r="F1107" s="154"/>
      <c r="G1107" s="154"/>
    </row>
    <row r="1108" spans="1:7">
      <c r="A1108" s="152" t="s">
        <v>915</v>
      </c>
      <c r="B1108" s="153" t="s">
        <v>916</v>
      </c>
      <c r="C1108" s="154">
        <v>16.77</v>
      </c>
      <c r="D1108" s="154">
        <v>16.77</v>
      </c>
      <c r="E1108" s="154">
        <v>16.77</v>
      </c>
      <c r="F1108" s="154"/>
      <c r="G1108" s="154"/>
    </row>
    <row r="1109" spans="1:7">
      <c r="A1109" s="149" t="s">
        <v>1335</v>
      </c>
      <c r="B1109" s="150" t="s">
        <v>1336</v>
      </c>
      <c r="C1109" s="151">
        <v>166.344</v>
      </c>
      <c r="D1109" s="151">
        <v>151.664</v>
      </c>
      <c r="E1109" s="151">
        <v>151.664</v>
      </c>
      <c r="F1109" s="151">
        <v>14.68</v>
      </c>
      <c r="G1109" s="151">
        <v>14.68</v>
      </c>
    </row>
    <row r="1110" spans="1:7">
      <c r="A1110" s="152" t="s">
        <v>1337</v>
      </c>
      <c r="B1110" s="153" t="s">
        <v>902</v>
      </c>
      <c r="C1110" s="154">
        <v>129.754</v>
      </c>
      <c r="D1110" s="154">
        <v>115.074</v>
      </c>
      <c r="E1110" s="154">
        <v>115.074</v>
      </c>
      <c r="F1110" s="154">
        <v>14.68</v>
      </c>
      <c r="G1110" s="154">
        <v>14.68</v>
      </c>
    </row>
    <row r="1111" spans="1:7">
      <c r="A1111" s="152" t="s">
        <v>906</v>
      </c>
      <c r="B1111" s="153" t="s">
        <v>907</v>
      </c>
      <c r="C1111" s="154">
        <v>10.1</v>
      </c>
      <c r="D1111" s="154">
        <v>10.1</v>
      </c>
      <c r="E1111" s="154">
        <v>10.1</v>
      </c>
      <c r="F1111" s="154"/>
      <c r="G1111" s="154"/>
    </row>
    <row r="1112" spans="1:7">
      <c r="A1112" s="152" t="s">
        <v>908</v>
      </c>
      <c r="B1112" s="153" t="s">
        <v>909</v>
      </c>
      <c r="C1112" s="154">
        <v>8.78</v>
      </c>
      <c r="D1112" s="154">
        <v>8.78</v>
      </c>
      <c r="E1112" s="154">
        <v>8.78</v>
      </c>
      <c r="F1112" s="154"/>
      <c r="G1112" s="154"/>
    </row>
    <row r="1113" spans="1:7">
      <c r="A1113" s="152" t="s">
        <v>910</v>
      </c>
      <c r="B1113" s="153" t="s">
        <v>911</v>
      </c>
      <c r="C1113" s="154">
        <v>4.83</v>
      </c>
      <c r="D1113" s="154">
        <v>4.83</v>
      </c>
      <c r="E1113" s="154">
        <v>4.83</v>
      </c>
      <c r="F1113" s="154"/>
      <c r="G1113" s="154"/>
    </row>
    <row r="1114" spans="1:7">
      <c r="A1114" s="152" t="s">
        <v>912</v>
      </c>
      <c r="B1114" s="153" t="s">
        <v>913</v>
      </c>
      <c r="C1114" s="154">
        <v>2.03</v>
      </c>
      <c r="D1114" s="154">
        <v>2.03</v>
      </c>
      <c r="E1114" s="154">
        <v>2.03</v>
      </c>
      <c r="F1114" s="154"/>
      <c r="G1114" s="154"/>
    </row>
    <row r="1115" spans="1:7">
      <c r="A1115" s="152" t="s">
        <v>914</v>
      </c>
      <c r="B1115" s="153" t="s">
        <v>807</v>
      </c>
      <c r="C1115" s="154">
        <v>7.7</v>
      </c>
      <c r="D1115" s="154">
        <v>7.7</v>
      </c>
      <c r="E1115" s="154">
        <v>7.7</v>
      </c>
      <c r="F1115" s="154"/>
      <c r="G1115" s="154"/>
    </row>
    <row r="1116" spans="1:7">
      <c r="A1116" s="152" t="s">
        <v>915</v>
      </c>
      <c r="B1116" s="153" t="s">
        <v>916</v>
      </c>
      <c r="C1116" s="154">
        <v>3.15</v>
      </c>
      <c r="D1116" s="154">
        <v>3.15</v>
      </c>
      <c r="E1116" s="154">
        <v>3.15</v>
      </c>
      <c r="F1116" s="154"/>
      <c r="G1116" s="154"/>
    </row>
    <row r="1117" spans="1:7">
      <c r="A1117" s="149" t="s">
        <v>1338</v>
      </c>
      <c r="B1117" s="150" t="s">
        <v>1339</v>
      </c>
      <c r="C1117" s="151">
        <v>84.79</v>
      </c>
      <c r="D1117" s="151">
        <v>75.54</v>
      </c>
      <c r="E1117" s="151">
        <v>75.54</v>
      </c>
      <c r="F1117" s="151">
        <v>9.25</v>
      </c>
      <c r="G1117" s="151">
        <v>9.25</v>
      </c>
    </row>
    <row r="1118" spans="1:7">
      <c r="A1118" s="152" t="s">
        <v>1337</v>
      </c>
      <c r="B1118" s="153" t="s">
        <v>902</v>
      </c>
      <c r="C1118" s="154">
        <v>66.3</v>
      </c>
      <c r="D1118" s="154">
        <v>57.05</v>
      </c>
      <c r="E1118" s="154">
        <v>57.05</v>
      </c>
      <c r="F1118" s="154">
        <v>9.25</v>
      </c>
      <c r="G1118" s="154">
        <v>9.25</v>
      </c>
    </row>
    <row r="1119" spans="1:7">
      <c r="A1119" s="152" t="s">
        <v>906</v>
      </c>
      <c r="B1119" s="153" t="s">
        <v>907</v>
      </c>
      <c r="C1119" s="154">
        <v>3.12</v>
      </c>
      <c r="D1119" s="154">
        <v>3.12</v>
      </c>
      <c r="E1119" s="154">
        <v>3.12</v>
      </c>
      <c r="F1119" s="154"/>
      <c r="G1119" s="154"/>
    </row>
    <row r="1120" spans="1:7">
      <c r="A1120" s="152" t="s">
        <v>908</v>
      </c>
      <c r="B1120" s="153" t="s">
        <v>909</v>
      </c>
      <c r="C1120" s="154">
        <v>5.02</v>
      </c>
      <c r="D1120" s="154">
        <v>5.02</v>
      </c>
      <c r="E1120" s="154">
        <v>5.02</v>
      </c>
      <c r="F1120" s="154"/>
      <c r="G1120" s="154"/>
    </row>
    <row r="1121" spans="1:7">
      <c r="A1121" s="152" t="s">
        <v>910</v>
      </c>
      <c r="B1121" s="153" t="s">
        <v>911</v>
      </c>
      <c r="C1121" s="154">
        <v>2.76</v>
      </c>
      <c r="D1121" s="154">
        <v>2.76</v>
      </c>
      <c r="E1121" s="154">
        <v>2.76</v>
      </c>
      <c r="F1121" s="154"/>
      <c r="G1121" s="154"/>
    </row>
    <row r="1122" spans="1:7">
      <c r="A1122" s="152" t="s">
        <v>912</v>
      </c>
      <c r="B1122" s="153" t="s">
        <v>913</v>
      </c>
      <c r="C1122" s="154">
        <v>0.73</v>
      </c>
      <c r="D1122" s="154">
        <v>0.73</v>
      </c>
      <c r="E1122" s="154">
        <v>0.73</v>
      </c>
      <c r="F1122" s="154"/>
      <c r="G1122" s="154"/>
    </row>
    <row r="1123" spans="1:7">
      <c r="A1123" s="152" t="s">
        <v>914</v>
      </c>
      <c r="B1123" s="153" t="s">
        <v>807</v>
      </c>
      <c r="C1123" s="154">
        <v>4.07</v>
      </c>
      <c r="D1123" s="154">
        <v>4.07</v>
      </c>
      <c r="E1123" s="154">
        <v>4.07</v>
      </c>
      <c r="F1123" s="154"/>
      <c r="G1123" s="154"/>
    </row>
    <row r="1124" spans="1:7">
      <c r="A1124" s="152" t="s">
        <v>915</v>
      </c>
      <c r="B1124" s="153" t="s">
        <v>916</v>
      </c>
      <c r="C1124" s="154">
        <v>2.79</v>
      </c>
      <c r="D1124" s="154">
        <v>2.79</v>
      </c>
      <c r="E1124" s="154">
        <v>2.79</v>
      </c>
      <c r="F1124" s="154"/>
      <c r="G1124" s="154"/>
    </row>
    <row r="1125" spans="1:7">
      <c r="A1125" s="149" t="s">
        <v>1340</v>
      </c>
      <c r="B1125" s="150" t="s">
        <v>1341</v>
      </c>
      <c r="C1125" s="151">
        <v>65.06</v>
      </c>
      <c r="D1125" s="151">
        <v>59.3</v>
      </c>
      <c r="E1125" s="151">
        <v>59.3</v>
      </c>
      <c r="F1125" s="151">
        <v>5.76</v>
      </c>
      <c r="G1125" s="151">
        <v>5.76</v>
      </c>
    </row>
    <row r="1126" spans="1:7">
      <c r="A1126" s="152" t="s">
        <v>903</v>
      </c>
      <c r="B1126" s="153" t="s">
        <v>902</v>
      </c>
      <c r="C1126" s="154">
        <v>51.5</v>
      </c>
      <c r="D1126" s="154">
        <v>45.74</v>
      </c>
      <c r="E1126" s="154">
        <v>45.74</v>
      </c>
      <c r="F1126" s="154">
        <v>5.76</v>
      </c>
      <c r="G1126" s="154">
        <v>5.76</v>
      </c>
    </row>
    <row r="1127" spans="1:7">
      <c r="A1127" s="152" t="s">
        <v>906</v>
      </c>
      <c r="B1127" s="153" t="s">
        <v>907</v>
      </c>
      <c r="C1127" s="154">
        <v>1.99</v>
      </c>
      <c r="D1127" s="154">
        <v>1.99</v>
      </c>
      <c r="E1127" s="154">
        <v>1.99</v>
      </c>
      <c r="F1127" s="154"/>
      <c r="G1127" s="154"/>
    </row>
    <row r="1128" spans="1:7">
      <c r="A1128" s="152" t="s">
        <v>908</v>
      </c>
      <c r="B1128" s="153" t="s">
        <v>909</v>
      </c>
      <c r="C1128" s="154">
        <v>3.72</v>
      </c>
      <c r="D1128" s="154">
        <v>3.72</v>
      </c>
      <c r="E1128" s="154">
        <v>3.72</v>
      </c>
      <c r="F1128" s="154"/>
      <c r="G1128" s="154"/>
    </row>
    <row r="1129" spans="1:7">
      <c r="A1129" s="152" t="s">
        <v>910</v>
      </c>
      <c r="B1129" s="153" t="s">
        <v>911</v>
      </c>
      <c r="C1129" s="154">
        <v>2.05</v>
      </c>
      <c r="D1129" s="154">
        <v>2.05</v>
      </c>
      <c r="E1129" s="154">
        <v>2.05</v>
      </c>
      <c r="F1129" s="154"/>
      <c r="G1129" s="154"/>
    </row>
    <row r="1130" spans="1:7">
      <c r="A1130" s="152" t="s">
        <v>912</v>
      </c>
      <c r="B1130" s="153" t="s">
        <v>913</v>
      </c>
      <c r="C1130" s="154">
        <v>0.66</v>
      </c>
      <c r="D1130" s="154">
        <v>0.66</v>
      </c>
      <c r="E1130" s="154">
        <v>0.66</v>
      </c>
      <c r="F1130" s="154"/>
      <c r="G1130" s="154"/>
    </row>
    <row r="1131" spans="1:7">
      <c r="A1131" s="152" t="s">
        <v>914</v>
      </c>
      <c r="B1131" s="153" t="s">
        <v>807</v>
      </c>
      <c r="C1131" s="154">
        <v>3.01</v>
      </c>
      <c r="D1131" s="154">
        <v>3.01</v>
      </c>
      <c r="E1131" s="154">
        <v>3.01</v>
      </c>
      <c r="F1131" s="154"/>
      <c r="G1131" s="154"/>
    </row>
    <row r="1132" spans="1:7">
      <c r="A1132" s="156" t="s">
        <v>915</v>
      </c>
      <c r="B1132" s="157" t="s">
        <v>916</v>
      </c>
      <c r="C1132" s="158">
        <v>2.13</v>
      </c>
      <c r="D1132" s="158">
        <v>2.13</v>
      </c>
      <c r="E1132" s="158">
        <v>2.13</v>
      </c>
      <c r="F1132" s="158"/>
      <c r="G1132" s="158"/>
    </row>
  </sheetData>
  <mergeCells count="12">
    <mergeCell ref="A1:G1"/>
    <mergeCell ref="A2:G2"/>
    <mergeCell ref="C3:G3"/>
    <mergeCell ref="D4:E4"/>
    <mergeCell ref="F4:G4"/>
    <mergeCell ref="A3:A6"/>
    <mergeCell ref="B3:B6"/>
    <mergeCell ref="C4:C6"/>
    <mergeCell ref="D5:D6"/>
    <mergeCell ref="E5:E6"/>
    <mergeCell ref="F5:F6"/>
    <mergeCell ref="G5:G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5"/>
  <sheetViews>
    <sheetView topLeftCell="A56" workbookViewId="0">
      <selection activeCell="H18" sqref="H18"/>
    </sheetView>
  </sheetViews>
  <sheetFormatPr defaultColWidth="9" defaultRowHeight="14.25"/>
  <cols>
    <col min="2" max="2" width="35.375" customWidth="true"/>
    <col min="8" max="8" width="13.125" customWidth="true"/>
    <col min="9" max="9" width="13" customWidth="true"/>
  </cols>
  <sheetData>
    <row r="1" ht="20.25" spans="1:9">
      <c r="A1" s="135" t="s">
        <v>1342</v>
      </c>
      <c r="B1" s="135"/>
      <c r="C1" s="136"/>
      <c r="D1" s="136"/>
      <c r="E1" s="136"/>
      <c r="F1" s="136"/>
      <c r="G1" s="136"/>
      <c r="H1" s="136"/>
      <c r="I1" s="136"/>
    </row>
    <row r="2" spans="1:9">
      <c r="A2" s="137" t="s">
        <v>2</v>
      </c>
      <c r="B2" s="137"/>
      <c r="C2" s="122"/>
      <c r="D2" s="122"/>
      <c r="E2" s="122"/>
      <c r="F2" s="122"/>
      <c r="G2" s="122"/>
      <c r="H2" s="122"/>
      <c r="I2" s="122"/>
    </row>
    <row r="3" spans="1:9">
      <c r="A3" s="131" t="s">
        <v>893</v>
      </c>
      <c r="B3" s="131" t="s">
        <v>894</v>
      </c>
      <c r="C3" s="138" t="s">
        <v>83</v>
      </c>
      <c r="D3" s="138"/>
      <c r="E3" s="138"/>
      <c r="F3" s="138"/>
      <c r="G3" s="138"/>
      <c r="H3" s="138"/>
      <c r="I3" s="138"/>
    </row>
    <row r="4" spans="1:9">
      <c r="A4" s="132"/>
      <c r="B4" s="132"/>
      <c r="C4" s="138" t="s">
        <v>85</v>
      </c>
      <c r="D4" s="138" t="s">
        <v>1343</v>
      </c>
      <c r="E4" s="138"/>
      <c r="F4" s="138"/>
      <c r="G4" s="138" t="s">
        <v>1344</v>
      </c>
      <c r="H4" s="138"/>
      <c r="I4" s="138"/>
    </row>
    <row r="5" spans="1:9">
      <c r="A5" s="132"/>
      <c r="B5" s="132"/>
      <c r="C5" s="138"/>
      <c r="D5" s="138" t="s">
        <v>85</v>
      </c>
      <c r="E5" s="138" t="s">
        <v>1345</v>
      </c>
      <c r="F5" s="138"/>
      <c r="G5" s="138" t="s">
        <v>85</v>
      </c>
      <c r="H5" s="138" t="s">
        <v>1345</v>
      </c>
      <c r="I5" s="138"/>
    </row>
    <row r="6" spans="1:9">
      <c r="A6" s="133"/>
      <c r="B6" s="133"/>
      <c r="C6" s="138"/>
      <c r="D6" s="138"/>
      <c r="E6" s="139" t="s">
        <v>897</v>
      </c>
      <c r="F6" s="139" t="s">
        <v>898</v>
      </c>
      <c r="G6" s="138"/>
      <c r="H6" s="139" t="s">
        <v>897</v>
      </c>
      <c r="I6" s="139" t="s">
        <v>898</v>
      </c>
    </row>
    <row r="7" spans="1:9">
      <c r="A7" s="120" t="s">
        <v>84</v>
      </c>
      <c r="B7" s="120" t="s">
        <v>85</v>
      </c>
      <c r="C7" s="122">
        <v>79212</v>
      </c>
      <c r="D7" s="122">
        <v>4090.682</v>
      </c>
      <c r="E7" s="122">
        <v>4090</v>
      </c>
      <c r="F7" s="122">
        <v>4090</v>
      </c>
      <c r="G7" s="122">
        <v>75122.07</v>
      </c>
      <c r="H7" s="122">
        <f>47397.24+27724.83</f>
        <v>75122.07</v>
      </c>
      <c r="I7" s="122">
        <f>47397.24+27724.83</f>
        <v>75122.07</v>
      </c>
    </row>
    <row r="8" spans="1:9">
      <c r="A8" s="120" t="s">
        <v>899</v>
      </c>
      <c r="B8" s="120" t="s">
        <v>900</v>
      </c>
      <c r="C8" s="122">
        <v>627</v>
      </c>
      <c r="D8" s="122"/>
      <c r="E8" s="122"/>
      <c r="F8" s="122"/>
      <c r="G8" s="122">
        <v>627</v>
      </c>
      <c r="H8" s="122">
        <v>627</v>
      </c>
      <c r="I8" s="122">
        <v>627</v>
      </c>
    </row>
    <row r="9" spans="1:9">
      <c r="A9" s="124" t="s">
        <v>1346</v>
      </c>
      <c r="B9" s="124" t="s">
        <v>1347</v>
      </c>
      <c r="C9" s="126">
        <v>36</v>
      </c>
      <c r="D9" s="126"/>
      <c r="E9" s="126"/>
      <c r="F9" s="126"/>
      <c r="G9" s="126">
        <v>36</v>
      </c>
      <c r="H9" s="126">
        <v>36</v>
      </c>
      <c r="I9" s="126">
        <v>36</v>
      </c>
    </row>
    <row r="10" spans="1:9">
      <c r="A10" s="124" t="s">
        <v>1348</v>
      </c>
      <c r="B10" s="124" t="s">
        <v>978</v>
      </c>
      <c r="C10" s="126">
        <v>63</v>
      </c>
      <c r="D10" s="126"/>
      <c r="E10" s="126"/>
      <c r="F10" s="126"/>
      <c r="G10" s="126">
        <v>63</v>
      </c>
      <c r="H10" s="126">
        <v>63</v>
      </c>
      <c r="I10" s="126">
        <v>63</v>
      </c>
    </row>
    <row r="11" spans="1:9">
      <c r="A11" s="124" t="s">
        <v>1349</v>
      </c>
      <c r="B11" s="124" t="s">
        <v>978</v>
      </c>
      <c r="C11" s="126">
        <v>73</v>
      </c>
      <c r="D11" s="126"/>
      <c r="E11" s="126"/>
      <c r="F11" s="126"/>
      <c r="G11" s="126">
        <v>73</v>
      </c>
      <c r="H11" s="126">
        <v>73</v>
      </c>
      <c r="I11" s="126">
        <v>73</v>
      </c>
    </row>
    <row r="12" spans="1:9">
      <c r="A12" s="124" t="s">
        <v>1350</v>
      </c>
      <c r="B12" s="124" t="s">
        <v>978</v>
      </c>
      <c r="C12" s="126">
        <v>455</v>
      </c>
      <c r="D12" s="126"/>
      <c r="E12" s="126"/>
      <c r="F12" s="126"/>
      <c r="G12" s="126">
        <v>455</v>
      </c>
      <c r="H12" s="126">
        <v>455</v>
      </c>
      <c r="I12" s="126">
        <v>455</v>
      </c>
    </row>
    <row r="13" spans="1:9">
      <c r="A13" s="120" t="s">
        <v>917</v>
      </c>
      <c r="B13" s="120" t="s">
        <v>918</v>
      </c>
      <c r="C13" s="122">
        <v>57</v>
      </c>
      <c r="D13" s="122"/>
      <c r="E13" s="122"/>
      <c r="F13" s="122"/>
      <c r="G13" s="122">
        <v>57</v>
      </c>
      <c r="H13" s="122">
        <v>57</v>
      </c>
      <c r="I13" s="122">
        <v>57</v>
      </c>
    </row>
    <row r="14" spans="1:9">
      <c r="A14" s="124" t="s">
        <v>919</v>
      </c>
      <c r="B14" s="124" t="s">
        <v>902</v>
      </c>
      <c r="C14" s="126">
        <v>18</v>
      </c>
      <c r="D14" s="126"/>
      <c r="E14" s="126"/>
      <c r="F14" s="126"/>
      <c r="G14" s="126">
        <v>18</v>
      </c>
      <c r="H14" s="126">
        <v>18</v>
      </c>
      <c r="I14" s="126">
        <v>18</v>
      </c>
    </row>
    <row r="15" spans="1:9">
      <c r="A15" s="124" t="s">
        <v>1351</v>
      </c>
      <c r="B15" s="124" t="s">
        <v>1352</v>
      </c>
      <c r="C15" s="126">
        <v>12</v>
      </c>
      <c r="D15" s="126"/>
      <c r="E15" s="126"/>
      <c r="F15" s="126"/>
      <c r="G15" s="126">
        <v>12</v>
      </c>
      <c r="H15" s="126">
        <v>12</v>
      </c>
      <c r="I15" s="126">
        <v>12</v>
      </c>
    </row>
    <row r="16" spans="1:9">
      <c r="A16" s="124" t="s">
        <v>1353</v>
      </c>
      <c r="B16" s="124" t="s">
        <v>1354</v>
      </c>
      <c r="C16" s="126">
        <v>27</v>
      </c>
      <c r="D16" s="126"/>
      <c r="E16" s="126"/>
      <c r="F16" s="126"/>
      <c r="G16" s="126">
        <v>27</v>
      </c>
      <c r="H16" s="126">
        <v>27</v>
      </c>
      <c r="I16" s="126">
        <v>27</v>
      </c>
    </row>
    <row r="17" spans="1:9">
      <c r="A17" s="120" t="s">
        <v>922</v>
      </c>
      <c r="B17" s="120" t="s">
        <v>923</v>
      </c>
      <c r="C17" s="122">
        <v>383</v>
      </c>
      <c r="D17" s="122">
        <v>26</v>
      </c>
      <c r="E17" s="122">
        <v>26</v>
      </c>
      <c r="F17" s="122">
        <v>26</v>
      </c>
      <c r="G17" s="122">
        <v>357</v>
      </c>
      <c r="H17" s="122">
        <v>357</v>
      </c>
      <c r="I17" s="122">
        <v>357</v>
      </c>
    </row>
    <row r="18" spans="1:9">
      <c r="A18" s="124" t="s">
        <v>1289</v>
      </c>
      <c r="B18" s="124" t="s">
        <v>978</v>
      </c>
      <c r="C18" s="126">
        <v>83</v>
      </c>
      <c r="D18" s="126">
        <v>26</v>
      </c>
      <c r="E18" s="126">
        <v>26</v>
      </c>
      <c r="F18" s="126">
        <v>26</v>
      </c>
      <c r="G18" s="126">
        <v>57</v>
      </c>
      <c r="H18" s="126">
        <v>57</v>
      </c>
      <c r="I18" s="126">
        <v>57</v>
      </c>
    </row>
    <row r="19" spans="1:9">
      <c r="A19" s="124" t="s">
        <v>925</v>
      </c>
      <c r="B19" s="124" t="s">
        <v>926</v>
      </c>
      <c r="C19" s="126">
        <v>300</v>
      </c>
      <c r="D19" s="126"/>
      <c r="E19" s="126"/>
      <c r="F19" s="126"/>
      <c r="G19" s="126">
        <v>300</v>
      </c>
      <c r="H19" s="126">
        <v>300</v>
      </c>
      <c r="I19" s="126">
        <v>300</v>
      </c>
    </row>
    <row r="20" spans="1:9">
      <c r="A20" s="120" t="s">
        <v>927</v>
      </c>
      <c r="B20" s="120" t="s">
        <v>928</v>
      </c>
      <c r="C20" s="122">
        <v>23</v>
      </c>
      <c r="D20" s="122"/>
      <c r="E20" s="122"/>
      <c r="F20" s="122"/>
      <c r="G20" s="122">
        <v>23</v>
      </c>
      <c r="H20" s="122">
        <v>23</v>
      </c>
      <c r="I20" s="122">
        <v>23</v>
      </c>
    </row>
    <row r="21" spans="1:9">
      <c r="A21" s="124" t="s">
        <v>929</v>
      </c>
      <c r="B21" s="124" t="s">
        <v>902</v>
      </c>
      <c r="C21" s="126">
        <v>23</v>
      </c>
      <c r="D21" s="126"/>
      <c r="E21" s="126"/>
      <c r="F21" s="126"/>
      <c r="G21" s="126">
        <v>23</v>
      </c>
      <c r="H21" s="126">
        <v>23</v>
      </c>
      <c r="I21" s="126">
        <v>23</v>
      </c>
    </row>
    <row r="22" spans="1:9">
      <c r="A22" s="120" t="s">
        <v>934</v>
      </c>
      <c r="B22" s="120" t="s">
        <v>935</v>
      </c>
      <c r="C22" s="122">
        <v>129</v>
      </c>
      <c r="D22" s="122">
        <v>1.2</v>
      </c>
      <c r="E22" s="122">
        <v>1.2</v>
      </c>
      <c r="F22" s="122">
        <v>1.2</v>
      </c>
      <c r="G22" s="122">
        <v>127.8</v>
      </c>
      <c r="H22" s="122">
        <v>127.8</v>
      </c>
      <c r="I22" s="122">
        <v>127.8</v>
      </c>
    </row>
    <row r="23" spans="1:9">
      <c r="A23" s="124" t="s">
        <v>936</v>
      </c>
      <c r="B23" s="124" t="s">
        <v>902</v>
      </c>
      <c r="C23" s="126">
        <v>1.2</v>
      </c>
      <c r="D23" s="126">
        <v>1.2</v>
      </c>
      <c r="E23" s="126">
        <v>1.2</v>
      </c>
      <c r="F23" s="126">
        <v>1.2</v>
      </c>
      <c r="G23" s="126"/>
      <c r="H23" s="126"/>
      <c r="I23" s="126"/>
    </row>
    <row r="24" spans="1:9">
      <c r="A24" s="124" t="s">
        <v>1355</v>
      </c>
      <c r="B24" s="124" t="s">
        <v>978</v>
      </c>
      <c r="C24" s="126">
        <v>73.8</v>
      </c>
      <c r="D24" s="126"/>
      <c r="E24" s="126"/>
      <c r="F24" s="126"/>
      <c r="G24" s="126">
        <v>73.8</v>
      </c>
      <c r="H24" s="126">
        <v>73.8</v>
      </c>
      <c r="I24" s="126">
        <v>73.8</v>
      </c>
    </row>
    <row r="25" spans="1:9">
      <c r="A25" s="124" t="s">
        <v>1356</v>
      </c>
      <c r="B25" s="124" t="s">
        <v>1357</v>
      </c>
      <c r="C25" s="126">
        <v>54</v>
      </c>
      <c r="D25" s="126"/>
      <c r="E25" s="126"/>
      <c r="F25" s="126"/>
      <c r="G25" s="126">
        <v>54</v>
      </c>
      <c r="H25" s="126">
        <v>54</v>
      </c>
      <c r="I25" s="126">
        <v>54</v>
      </c>
    </row>
    <row r="26" spans="1:9">
      <c r="A26" s="120" t="s">
        <v>939</v>
      </c>
      <c r="B26" s="120" t="s">
        <v>940</v>
      </c>
      <c r="C26" s="122">
        <v>335.15</v>
      </c>
      <c r="D26" s="122"/>
      <c r="E26" s="122"/>
      <c r="F26" s="122"/>
      <c r="G26" s="122">
        <v>335.15</v>
      </c>
      <c r="H26" s="122">
        <v>335.15</v>
      </c>
      <c r="I26" s="122">
        <v>335.15</v>
      </c>
    </row>
    <row r="27" spans="1:9">
      <c r="A27" s="124" t="s">
        <v>941</v>
      </c>
      <c r="B27" s="124" t="s">
        <v>902</v>
      </c>
      <c r="C27" s="126">
        <v>27</v>
      </c>
      <c r="D27" s="126"/>
      <c r="E27" s="126"/>
      <c r="F27" s="126"/>
      <c r="G27" s="126">
        <v>27</v>
      </c>
      <c r="H27" s="126">
        <v>27</v>
      </c>
      <c r="I27" s="126">
        <v>27</v>
      </c>
    </row>
    <row r="28" spans="1:9">
      <c r="A28" s="124" t="s">
        <v>1358</v>
      </c>
      <c r="B28" s="124" t="s">
        <v>1359</v>
      </c>
      <c r="C28" s="126">
        <v>174.15</v>
      </c>
      <c r="D28" s="126"/>
      <c r="E28" s="126"/>
      <c r="F28" s="126"/>
      <c r="G28" s="126">
        <v>174.15</v>
      </c>
      <c r="H28" s="126">
        <v>174.15</v>
      </c>
      <c r="I28" s="126">
        <v>174.15</v>
      </c>
    </row>
    <row r="29" spans="1:9">
      <c r="A29" s="124" t="s">
        <v>1360</v>
      </c>
      <c r="B29" s="124" t="s">
        <v>1361</v>
      </c>
      <c r="C29" s="126">
        <v>30</v>
      </c>
      <c r="D29" s="126"/>
      <c r="E29" s="126"/>
      <c r="F29" s="126"/>
      <c r="G29" s="126">
        <v>30</v>
      </c>
      <c r="H29" s="126">
        <v>30</v>
      </c>
      <c r="I29" s="126">
        <v>30</v>
      </c>
    </row>
    <row r="30" spans="1:9">
      <c r="A30" s="124" t="s">
        <v>943</v>
      </c>
      <c r="B30" s="124" t="s">
        <v>944</v>
      </c>
      <c r="C30" s="126">
        <v>8</v>
      </c>
      <c r="D30" s="126"/>
      <c r="E30" s="126"/>
      <c r="F30" s="126"/>
      <c r="G30" s="126">
        <v>8</v>
      </c>
      <c r="H30" s="126">
        <v>8</v>
      </c>
      <c r="I30" s="126">
        <v>8</v>
      </c>
    </row>
    <row r="31" spans="1:9">
      <c r="A31" s="124" t="s">
        <v>1362</v>
      </c>
      <c r="B31" s="124" t="s">
        <v>978</v>
      </c>
      <c r="C31" s="126">
        <v>51</v>
      </c>
      <c r="D31" s="126"/>
      <c r="E31" s="126"/>
      <c r="F31" s="126"/>
      <c r="G31" s="126">
        <v>51</v>
      </c>
      <c r="H31" s="126">
        <v>51</v>
      </c>
      <c r="I31" s="126">
        <v>51</v>
      </c>
    </row>
    <row r="32" spans="1:9">
      <c r="A32" s="124" t="s">
        <v>1363</v>
      </c>
      <c r="B32" s="124" t="s">
        <v>1364</v>
      </c>
      <c r="C32" s="126">
        <v>45</v>
      </c>
      <c r="D32" s="126"/>
      <c r="E32" s="126"/>
      <c r="F32" s="126"/>
      <c r="G32" s="126">
        <v>45</v>
      </c>
      <c r="H32" s="126">
        <v>45</v>
      </c>
      <c r="I32" s="126">
        <v>45</v>
      </c>
    </row>
    <row r="33" spans="1:9">
      <c r="A33" s="120"/>
      <c r="B33" s="120"/>
      <c r="C33" s="122">
        <v>100</v>
      </c>
      <c r="D33" s="122"/>
      <c r="E33" s="122"/>
      <c r="F33" s="122"/>
      <c r="G33" s="122">
        <v>100</v>
      </c>
      <c r="H33" s="122">
        <v>100</v>
      </c>
      <c r="I33" s="122">
        <v>100</v>
      </c>
    </row>
    <row r="34" spans="1:9">
      <c r="A34" s="124" t="s">
        <v>945</v>
      </c>
      <c r="B34" s="124" t="s">
        <v>946</v>
      </c>
      <c r="C34" s="126">
        <v>100</v>
      </c>
      <c r="D34" s="126"/>
      <c r="E34" s="126"/>
      <c r="F34" s="126"/>
      <c r="G34" s="126">
        <v>100</v>
      </c>
      <c r="H34" s="126">
        <v>100</v>
      </c>
      <c r="I34" s="126">
        <v>100</v>
      </c>
    </row>
    <row r="35" spans="1:9">
      <c r="A35" s="120" t="s">
        <v>951</v>
      </c>
      <c r="B35" s="120" t="s">
        <v>952</v>
      </c>
      <c r="C35" s="122">
        <v>226</v>
      </c>
      <c r="D35" s="122"/>
      <c r="E35" s="122"/>
      <c r="F35" s="122"/>
      <c r="G35" s="122">
        <v>226</v>
      </c>
      <c r="H35" s="122">
        <v>226</v>
      </c>
      <c r="I35" s="122">
        <v>226</v>
      </c>
    </row>
    <row r="36" spans="1:9">
      <c r="A36" s="124" t="s">
        <v>1365</v>
      </c>
      <c r="B36" s="124" t="s">
        <v>1366</v>
      </c>
      <c r="C36" s="126">
        <v>140</v>
      </c>
      <c r="D36" s="126"/>
      <c r="E36" s="126"/>
      <c r="F36" s="126"/>
      <c r="G36" s="126">
        <v>140</v>
      </c>
      <c r="H36" s="126">
        <v>140</v>
      </c>
      <c r="I36" s="126">
        <v>140</v>
      </c>
    </row>
    <row r="37" spans="1:9">
      <c r="A37" s="124" t="s">
        <v>1367</v>
      </c>
      <c r="B37" s="124" t="s">
        <v>1368</v>
      </c>
      <c r="C37" s="126">
        <v>63</v>
      </c>
      <c r="D37" s="126"/>
      <c r="E37" s="126"/>
      <c r="F37" s="126"/>
      <c r="G37" s="126">
        <v>63</v>
      </c>
      <c r="H37" s="126">
        <v>63</v>
      </c>
      <c r="I37" s="126">
        <v>63</v>
      </c>
    </row>
    <row r="38" spans="1:9">
      <c r="A38" s="124" t="s">
        <v>1369</v>
      </c>
      <c r="B38" s="124" t="s">
        <v>1370</v>
      </c>
      <c r="C38" s="126">
        <v>23</v>
      </c>
      <c r="D38" s="126"/>
      <c r="E38" s="126"/>
      <c r="F38" s="126"/>
      <c r="G38" s="126">
        <v>23</v>
      </c>
      <c r="H38" s="126">
        <v>23</v>
      </c>
      <c r="I38" s="126">
        <v>23</v>
      </c>
    </row>
    <row r="39" spans="1:9">
      <c r="A39" s="120" t="s">
        <v>954</v>
      </c>
      <c r="B39" s="120" t="s">
        <v>955</v>
      </c>
      <c r="C39" s="122">
        <v>120</v>
      </c>
      <c r="D39" s="122"/>
      <c r="E39" s="122"/>
      <c r="F39" s="122"/>
      <c r="G39" s="122">
        <v>120</v>
      </c>
      <c r="H39" s="122">
        <v>120</v>
      </c>
      <c r="I39" s="122">
        <v>120</v>
      </c>
    </row>
    <row r="40" spans="1:9">
      <c r="A40" s="124" t="s">
        <v>1371</v>
      </c>
      <c r="B40" s="124" t="s">
        <v>1372</v>
      </c>
      <c r="C40" s="126">
        <v>120</v>
      </c>
      <c r="D40" s="126"/>
      <c r="E40" s="126"/>
      <c r="F40" s="126"/>
      <c r="G40" s="126">
        <v>120</v>
      </c>
      <c r="H40" s="126">
        <v>120</v>
      </c>
      <c r="I40" s="126">
        <v>120</v>
      </c>
    </row>
    <row r="41" spans="1:9">
      <c r="A41" s="120" t="s">
        <v>957</v>
      </c>
      <c r="B41" s="120" t="s">
        <v>958</v>
      </c>
      <c r="C41" s="122">
        <v>63</v>
      </c>
      <c r="D41" s="122"/>
      <c r="E41" s="122"/>
      <c r="F41" s="122"/>
      <c r="G41" s="122">
        <v>63</v>
      </c>
      <c r="H41" s="122">
        <v>63</v>
      </c>
      <c r="I41" s="122">
        <v>63</v>
      </c>
    </row>
    <row r="42" spans="1:9">
      <c r="A42" s="124" t="s">
        <v>1373</v>
      </c>
      <c r="B42" s="124" t="s">
        <v>1374</v>
      </c>
      <c r="C42" s="126">
        <v>63</v>
      </c>
      <c r="D42" s="126"/>
      <c r="E42" s="126"/>
      <c r="F42" s="126"/>
      <c r="G42" s="126">
        <v>63</v>
      </c>
      <c r="H42" s="126">
        <v>63</v>
      </c>
      <c r="I42" s="126">
        <v>63</v>
      </c>
    </row>
    <row r="43" spans="1:9">
      <c r="A43" s="120" t="s">
        <v>960</v>
      </c>
      <c r="B43" s="120" t="s">
        <v>961</v>
      </c>
      <c r="C43" s="122">
        <v>343</v>
      </c>
      <c r="D43" s="122"/>
      <c r="E43" s="122"/>
      <c r="F43" s="122"/>
      <c r="G43" s="122">
        <v>343</v>
      </c>
      <c r="H43" s="122">
        <v>343</v>
      </c>
      <c r="I43" s="122">
        <v>343</v>
      </c>
    </row>
    <row r="44" spans="1:9">
      <c r="A44" s="124" t="s">
        <v>1375</v>
      </c>
      <c r="B44" s="124" t="s">
        <v>1376</v>
      </c>
      <c r="C44" s="126">
        <v>143</v>
      </c>
      <c r="D44" s="126"/>
      <c r="E44" s="126"/>
      <c r="F44" s="126"/>
      <c r="G44" s="126">
        <v>143</v>
      </c>
      <c r="H44" s="126">
        <v>143</v>
      </c>
      <c r="I44" s="126">
        <v>143</v>
      </c>
    </row>
    <row r="45" spans="1:9">
      <c r="A45" s="124" t="s">
        <v>1318</v>
      </c>
      <c r="B45" s="124" t="s">
        <v>1319</v>
      </c>
      <c r="C45" s="126">
        <v>200</v>
      </c>
      <c r="D45" s="126"/>
      <c r="E45" s="126"/>
      <c r="F45" s="126"/>
      <c r="G45" s="126">
        <v>200</v>
      </c>
      <c r="H45" s="126">
        <v>200</v>
      </c>
      <c r="I45" s="126">
        <v>200</v>
      </c>
    </row>
    <row r="46" spans="1:9">
      <c r="A46" s="120" t="s">
        <v>963</v>
      </c>
      <c r="B46" s="120" t="s">
        <v>964</v>
      </c>
      <c r="C46" s="122">
        <v>120</v>
      </c>
      <c r="D46" s="122"/>
      <c r="E46" s="122"/>
      <c r="F46" s="122"/>
      <c r="G46" s="122">
        <v>120</v>
      </c>
      <c r="H46" s="122">
        <v>120</v>
      </c>
      <c r="I46" s="122">
        <v>120</v>
      </c>
    </row>
    <row r="47" spans="1:9">
      <c r="A47" s="124" t="s">
        <v>945</v>
      </c>
      <c r="B47" s="124" t="s">
        <v>946</v>
      </c>
      <c r="C47" s="126">
        <v>70</v>
      </c>
      <c r="D47" s="126"/>
      <c r="E47" s="126"/>
      <c r="F47" s="126"/>
      <c r="G47" s="126">
        <v>70</v>
      </c>
      <c r="H47" s="126">
        <v>70</v>
      </c>
      <c r="I47" s="126">
        <v>70</v>
      </c>
    </row>
    <row r="48" spans="1:9">
      <c r="A48" s="124" t="s">
        <v>1377</v>
      </c>
      <c r="B48" s="124" t="s">
        <v>1378</v>
      </c>
      <c r="C48" s="126">
        <v>50</v>
      </c>
      <c r="D48" s="126"/>
      <c r="E48" s="126"/>
      <c r="F48" s="126"/>
      <c r="G48" s="126">
        <v>50</v>
      </c>
      <c r="H48" s="126">
        <v>50</v>
      </c>
      <c r="I48" s="126">
        <v>50</v>
      </c>
    </row>
    <row r="49" spans="1:9">
      <c r="A49" s="120" t="s">
        <v>965</v>
      </c>
      <c r="B49" s="120" t="s">
        <v>966</v>
      </c>
      <c r="C49" s="122">
        <v>31</v>
      </c>
      <c r="D49" s="122"/>
      <c r="E49" s="122"/>
      <c r="F49" s="122"/>
      <c r="G49" s="122">
        <v>31</v>
      </c>
      <c r="H49" s="122">
        <v>31</v>
      </c>
      <c r="I49" s="122">
        <v>31</v>
      </c>
    </row>
    <row r="50" spans="1:9">
      <c r="A50" s="124" t="s">
        <v>967</v>
      </c>
      <c r="B50" s="124" t="s">
        <v>968</v>
      </c>
      <c r="C50" s="126">
        <v>31</v>
      </c>
      <c r="D50" s="126"/>
      <c r="E50" s="126"/>
      <c r="F50" s="126"/>
      <c r="G50" s="126">
        <v>31</v>
      </c>
      <c r="H50" s="126">
        <v>31</v>
      </c>
      <c r="I50" s="126">
        <v>31</v>
      </c>
    </row>
    <row r="51" spans="1:9">
      <c r="A51" s="120" t="s">
        <v>969</v>
      </c>
      <c r="B51" s="120" t="s">
        <v>970</v>
      </c>
      <c r="C51" s="122">
        <v>96</v>
      </c>
      <c r="D51" s="122"/>
      <c r="E51" s="122"/>
      <c r="F51" s="122"/>
      <c r="G51" s="122">
        <v>96</v>
      </c>
      <c r="H51" s="122">
        <v>96</v>
      </c>
      <c r="I51" s="122">
        <v>96</v>
      </c>
    </row>
    <row r="52" spans="1:9">
      <c r="A52" s="124" t="s">
        <v>1379</v>
      </c>
      <c r="B52" s="124" t="s">
        <v>1380</v>
      </c>
      <c r="C52" s="126">
        <v>24</v>
      </c>
      <c r="D52" s="126"/>
      <c r="E52" s="126"/>
      <c r="F52" s="126"/>
      <c r="G52" s="126">
        <v>24</v>
      </c>
      <c r="H52" s="126">
        <v>24</v>
      </c>
      <c r="I52" s="126">
        <v>24</v>
      </c>
    </row>
    <row r="53" spans="1:9">
      <c r="A53" s="124" t="s">
        <v>1381</v>
      </c>
      <c r="B53" s="124" t="s">
        <v>1382</v>
      </c>
      <c r="C53" s="126">
        <v>62</v>
      </c>
      <c r="D53" s="126"/>
      <c r="E53" s="126"/>
      <c r="F53" s="126"/>
      <c r="G53" s="126">
        <v>62</v>
      </c>
      <c r="H53" s="126">
        <v>62</v>
      </c>
      <c r="I53" s="126">
        <v>62</v>
      </c>
    </row>
    <row r="54" spans="1:9">
      <c r="A54" s="124" t="s">
        <v>972</v>
      </c>
      <c r="B54" s="124" t="s">
        <v>973</v>
      </c>
      <c r="C54" s="126">
        <v>10</v>
      </c>
      <c r="D54" s="126"/>
      <c r="E54" s="126"/>
      <c r="F54" s="126"/>
      <c r="G54" s="126">
        <v>10</v>
      </c>
      <c r="H54" s="126">
        <v>10</v>
      </c>
      <c r="I54" s="126">
        <v>10</v>
      </c>
    </row>
    <row r="55" spans="1:9">
      <c r="A55" s="120" t="s">
        <v>974</v>
      </c>
      <c r="B55" s="120" t="s">
        <v>975</v>
      </c>
      <c r="C55" s="122">
        <v>3023</v>
      </c>
      <c r="D55" s="122"/>
      <c r="E55" s="122"/>
      <c r="F55" s="122"/>
      <c r="G55" s="122">
        <v>3023</v>
      </c>
      <c r="H55" s="122">
        <v>3023</v>
      </c>
      <c r="I55" s="122">
        <v>3023</v>
      </c>
    </row>
    <row r="56" spans="1:9">
      <c r="A56" s="124" t="s">
        <v>1383</v>
      </c>
      <c r="B56" s="124" t="s">
        <v>222</v>
      </c>
      <c r="C56" s="126">
        <v>23</v>
      </c>
      <c r="D56" s="126"/>
      <c r="E56" s="126"/>
      <c r="F56" s="126"/>
      <c r="G56" s="126">
        <v>23</v>
      </c>
      <c r="H56" s="126">
        <v>23</v>
      </c>
      <c r="I56" s="126">
        <v>23</v>
      </c>
    </row>
    <row r="57" spans="1:9">
      <c r="A57" s="124" t="s">
        <v>977</v>
      </c>
      <c r="B57" s="124" t="s">
        <v>978</v>
      </c>
      <c r="C57" s="126">
        <v>3000</v>
      </c>
      <c r="D57" s="126"/>
      <c r="E57" s="126"/>
      <c r="F57" s="126"/>
      <c r="G57" s="126">
        <v>3000</v>
      </c>
      <c r="H57" s="126">
        <v>3000</v>
      </c>
      <c r="I57" s="126">
        <v>3000</v>
      </c>
    </row>
    <row r="58" spans="1:9">
      <c r="A58" s="120" t="s">
        <v>979</v>
      </c>
      <c r="B58" s="120" t="s">
        <v>980</v>
      </c>
      <c r="C58" s="122">
        <v>873</v>
      </c>
      <c r="D58" s="122"/>
      <c r="E58" s="122"/>
      <c r="F58" s="122"/>
      <c r="G58" s="122">
        <v>873</v>
      </c>
      <c r="H58" s="122">
        <v>873</v>
      </c>
      <c r="I58" s="122">
        <v>873</v>
      </c>
    </row>
    <row r="59" spans="1:9">
      <c r="A59" s="124" t="s">
        <v>945</v>
      </c>
      <c r="B59" s="124" t="s">
        <v>946</v>
      </c>
      <c r="C59" s="126">
        <v>873</v>
      </c>
      <c r="D59" s="126"/>
      <c r="E59" s="126"/>
      <c r="F59" s="126"/>
      <c r="G59" s="126">
        <v>873</v>
      </c>
      <c r="H59" s="126">
        <v>873</v>
      </c>
      <c r="I59" s="126">
        <v>873</v>
      </c>
    </row>
    <row r="60" spans="1:9">
      <c r="A60" s="120" t="s">
        <v>983</v>
      </c>
      <c r="B60" s="120" t="s">
        <v>984</v>
      </c>
      <c r="C60" s="122">
        <v>45.36</v>
      </c>
      <c r="D60" s="122"/>
      <c r="E60" s="122"/>
      <c r="F60" s="122"/>
      <c r="G60" s="122">
        <v>45.36</v>
      </c>
      <c r="H60" s="122">
        <v>45.36</v>
      </c>
      <c r="I60" s="122">
        <v>45.36</v>
      </c>
    </row>
    <row r="61" spans="1:9">
      <c r="A61" s="124" t="s">
        <v>945</v>
      </c>
      <c r="B61" s="124" t="s">
        <v>946</v>
      </c>
      <c r="C61" s="126">
        <v>45.36</v>
      </c>
      <c r="D61" s="126"/>
      <c r="E61" s="126"/>
      <c r="F61" s="126"/>
      <c r="G61" s="126">
        <v>45.36</v>
      </c>
      <c r="H61" s="126">
        <v>45.36</v>
      </c>
      <c r="I61" s="126">
        <v>45.36</v>
      </c>
    </row>
    <row r="62" spans="1:9">
      <c r="A62" s="120" t="s">
        <v>985</v>
      </c>
      <c r="B62" s="120" t="s">
        <v>986</v>
      </c>
      <c r="C62" s="122">
        <v>321.3</v>
      </c>
      <c r="D62" s="122"/>
      <c r="E62" s="122"/>
      <c r="F62" s="122"/>
      <c r="G62" s="122">
        <v>321.3</v>
      </c>
      <c r="H62" s="122">
        <v>321.3</v>
      </c>
      <c r="I62" s="122">
        <v>321.3</v>
      </c>
    </row>
    <row r="63" spans="1:9">
      <c r="A63" s="124" t="s">
        <v>987</v>
      </c>
      <c r="B63" s="124" t="s">
        <v>988</v>
      </c>
      <c r="C63" s="126">
        <v>321.3</v>
      </c>
      <c r="D63" s="126"/>
      <c r="E63" s="126"/>
      <c r="F63" s="126"/>
      <c r="G63" s="126">
        <v>321.3</v>
      </c>
      <c r="H63" s="126">
        <v>321.3</v>
      </c>
      <c r="I63" s="126">
        <v>321.3</v>
      </c>
    </row>
    <row r="64" spans="1:9">
      <c r="A64" s="120" t="s">
        <v>989</v>
      </c>
      <c r="B64" s="120" t="s">
        <v>990</v>
      </c>
      <c r="C64" s="122">
        <v>419.532</v>
      </c>
      <c r="D64" s="122">
        <v>13.062</v>
      </c>
      <c r="E64" s="122">
        <v>13.062</v>
      </c>
      <c r="F64" s="122">
        <v>13.062</v>
      </c>
      <c r="G64" s="122">
        <v>406.47</v>
      </c>
      <c r="H64" s="122">
        <v>406.47</v>
      </c>
      <c r="I64" s="122">
        <v>406.47</v>
      </c>
    </row>
    <row r="65" spans="1:9">
      <c r="A65" s="124" t="s">
        <v>991</v>
      </c>
      <c r="B65" s="124" t="s">
        <v>902</v>
      </c>
      <c r="C65" s="126">
        <v>6.39</v>
      </c>
      <c r="D65" s="126">
        <v>6.39</v>
      </c>
      <c r="E65" s="126">
        <v>6.39</v>
      </c>
      <c r="F65" s="126">
        <v>6.39</v>
      </c>
      <c r="G65" s="126"/>
      <c r="H65" s="126"/>
      <c r="I65" s="126"/>
    </row>
    <row r="66" spans="1:9">
      <c r="A66" s="124" t="s">
        <v>994</v>
      </c>
      <c r="B66" s="124" t="s">
        <v>995</v>
      </c>
      <c r="C66" s="126">
        <v>6</v>
      </c>
      <c r="D66" s="126"/>
      <c r="E66" s="126"/>
      <c r="F66" s="126"/>
      <c r="G66" s="126">
        <v>6</v>
      </c>
      <c r="H66" s="126">
        <v>6</v>
      </c>
      <c r="I66" s="126">
        <v>6</v>
      </c>
    </row>
    <row r="67" spans="1:9">
      <c r="A67" s="124" t="s">
        <v>1384</v>
      </c>
      <c r="B67" s="124" t="s">
        <v>1385</v>
      </c>
      <c r="C67" s="126">
        <v>366</v>
      </c>
      <c r="D67" s="126"/>
      <c r="E67" s="126"/>
      <c r="F67" s="126"/>
      <c r="G67" s="126">
        <v>366</v>
      </c>
      <c r="H67" s="126">
        <v>366</v>
      </c>
      <c r="I67" s="126">
        <v>366</v>
      </c>
    </row>
    <row r="68" spans="1:9">
      <c r="A68" s="124" t="s">
        <v>1386</v>
      </c>
      <c r="B68" s="124" t="s">
        <v>1387</v>
      </c>
      <c r="C68" s="126">
        <v>41.142</v>
      </c>
      <c r="D68" s="126">
        <v>6.672</v>
      </c>
      <c r="E68" s="126">
        <v>6.672</v>
      </c>
      <c r="F68" s="126">
        <v>6.672</v>
      </c>
      <c r="G68" s="126">
        <v>34.47</v>
      </c>
      <c r="H68" s="126">
        <v>34.47</v>
      </c>
      <c r="I68" s="126">
        <v>34.47</v>
      </c>
    </row>
    <row r="69" spans="1:9">
      <c r="A69" s="120" t="s">
        <v>1003</v>
      </c>
      <c r="B69" s="120" t="s">
        <v>1004</v>
      </c>
      <c r="C69" s="122">
        <v>100</v>
      </c>
      <c r="D69" s="122">
        <v>100</v>
      </c>
      <c r="E69" s="122">
        <v>100</v>
      </c>
      <c r="F69" s="122">
        <v>100</v>
      </c>
      <c r="G69" s="122"/>
      <c r="H69" s="122"/>
      <c r="I69" s="122"/>
    </row>
    <row r="70" spans="1:9">
      <c r="A70" s="124" t="s">
        <v>1005</v>
      </c>
      <c r="B70" s="124" t="s">
        <v>1006</v>
      </c>
      <c r="C70" s="126">
        <v>100</v>
      </c>
      <c r="D70" s="126">
        <v>100</v>
      </c>
      <c r="E70" s="126">
        <v>100</v>
      </c>
      <c r="F70" s="126">
        <v>100</v>
      </c>
      <c r="G70" s="126"/>
      <c r="H70" s="126"/>
      <c r="I70" s="126"/>
    </row>
    <row r="71" spans="1:9">
      <c r="A71" s="120" t="s">
        <v>1011</v>
      </c>
      <c r="B71" s="120" t="s">
        <v>1012</v>
      </c>
      <c r="C71" s="122">
        <v>46</v>
      </c>
      <c r="D71" s="122"/>
      <c r="E71" s="122"/>
      <c r="F71" s="122"/>
      <c r="G71" s="122">
        <v>46</v>
      </c>
      <c r="H71" s="122">
        <v>46</v>
      </c>
      <c r="I71" s="122">
        <v>46</v>
      </c>
    </row>
    <row r="72" spans="1:9">
      <c r="A72" s="124" t="s">
        <v>1013</v>
      </c>
      <c r="B72" s="124" t="s">
        <v>1014</v>
      </c>
      <c r="C72" s="126">
        <v>3.6</v>
      </c>
      <c r="D72" s="126"/>
      <c r="E72" s="126"/>
      <c r="F72" s="126"/>
      <c r="G72" s="126">
        <v>3.6</v>
      </c>
      <c r="H72" s="126">
        <v>3.6</v>
      </c>
      <c r="I72" s="126">
        <v>3.6</v>
      </c>
    </row>
    <row r="73" spans="1:9">
      <c r="A73" s="124" t="s">
        <v>1388</v>
      </c>
      <c r="B73" s="124" t="s">
        <v>1389</v>
      </c>
      <c r="C73" s="126">
        <v>42.4</v>
      </c>
      <c r="D73" s="126"/>
      <c r="E73" s="126"/>
      <c r="F73" s="126"/>
      <c r="G73" s="126">
        <v>42.4</v>
      </c>
      <c r="H73" s="126">
        <v>42.4</v>
      </c>
      <c r="I73" s="126">
        <v>42.4</v>
      </c>
    </row>
    <row r="74" spans="1:9">
      <c r="A74" s="120" t="s">
        <v>1015</v>
      </c>
      <c r="B74" s="120" t="s">
        <v>1016</v>
      </c>
      <c r="C74" s="122">
        <v>3987.04</v>
      </c>
      <c r="D74" s="122">
        <v>49.04</v>
      </c>
      <c r="E74" s="122">
        <v>49.04</v>
      </c>
      <c r="F74" s="122">
        <v>49.04</v>
      </c>
      <c r="G74" s="122">
        <v>3938</v>
      </c>
      <c r="H74" s="122">
        <v>3938</v>
      </c>
      <c r="I74" s="122">
        <v>3938</v>
      </c>
    </row>
    <row r="75" spans="1:9">
      <c r="A75" s="124" t="s">
        <v>1017</v>
      </c>
      <c r="B75" s="124" t="s">
        <v>902</v>
      </c>
      <c r="C75" s="126">
        <v>254.04</v>
      </c>
      <c r="D75" s="126">
        <v>14.04</v>
      </c>
      <c r="E75" s="126">
        <v>14.04</v>
      </c>
      <c r="F75" s="126">
        <v>14.04</v>
      </c>
      <c r="G75" s="126">
        <v>240</v>
      </c>
      <c r="H75" s="126">
        <v>240</v>
      </c>
      <c r="I75" s="126">
        <v>240</v>
      </c>
    </row>
    <row r="76" spans="1:9">
      <c r="A76" s="124" t="s">
        <v>1390</v>
      </c>
      <c r="B76" s="124" t="s">
        <v>1391</v>
      </c>
      <c r="C76" s="126">
        <v>1051</v>
      </c>
      <c r="D76" s="126"/>
      <c r="E76" s="126"/>
      <c r="F76" s="126"/>
      <c r="G76" s="126">
        <v>1051</v>
      </c>
      <c r="H76" s="126">
        <v>1051</v>
      </c>
      <c r="I76" s="126">
        <v>1051</v>
      </c>
    </row>
    <row r="77" spans="1:9">
      <c r="A77" s="124" t="s">
        <v>1392</v>
      </c>
      <c r="B77" s="124" t="s">
        <v>1393</v>
      </c>
      <c r="C77" s="126">
        <v>48</v>
      </c>
      <c r="D77" s="126"/>
      <c r="E77" s="126"/>
      <c r="F77" s="126"/>
      <c r="G77" s="126">
        <v>48</v>
      </c>
      <c r="H77" s="126">
        <v>48</v>
      </c>
      <c r="I77" s="126">
        <v>48</v>
      </c>
    </row>
    <row r="78" spans="1:9">
      <c r="A78" s="124" t="s">
        <v>1394</v>
      </c>
      <c r="B78" s="124" t="s">
        <v>1395</v>
      </c>
      <c r="C78" s="126">
        <v>500</v>
      </c>
      <c r="D78" s="126"/>
      <c r="E78" s="126"/>
      <c r="F78" s="126"/>
      <c r="G78" s="126">
        <v>500</v>
      </c>
      <c r="H78" s="126">
        <v>500</v>
      </c>
      <c r="I78" s="126">
        <v>500</v>
      </c>
    </row>
    <row r="79" spans="1:9">
      <c r="A79" s="124" t="s">
        <v>1018</v>
      </c>
      <c r="B79" s="124" t="s">
        <v>561</v>
      </c>
      <c r="C79" s="126">
        <v>50</v>
      </c>
      <c r="D79" s="126">
        <v>25</v>
      </c>
      <c r="E79" s="126">
        <v>25</v>
      </c>
      <c r="F79" s="126">
        <v>25</v>
      </c>
      <c r="G79" s="126">
        <v>25</v>
      </c>
      <c r="H79" s="126">
        <v>25</v>
      </c>
      <c r="I79" s="126">
        <v>25</v>
      </c>
    </row>
    <row r="80" spans="1:9">
      <c r="A80" s="124" t="s">
        <v>1396</v>
      </c>
      <c r="B80" s="124" t="s">
        <v>1397</v>
      </c>
      <c r="C80" s="126">
        <v>2074</v>
      </c>
      <c r="D80" s="126"/>
      <c r="E80" s="126"/>
      <c r="F80" s="126"/>
      <c r="G80" s="126">
        <v>2074</v>
      </c>
      <c r="H80" s="126">
        <v>2074</v>
      </c>
      <c r="I80" s="126">
        <v>2074</v>
      </c>
    </row>
    <row r="81" spans="1:9">
      <c r="A81" s="124" t="s">
        <v>1398</v>
      </c>
      <c r="B81" s="124" t="s">
        <v>1399</v>
      </c>
      <c r="C81" s="126">
        <v>10</v>
      </c>
      <c r="D81" s="126">
        <v>10</v>
      </c>
      <c r="E81" s="126">
        <v>10</v>
      </c>
      <c r="F81" s="126">
        <v>10</v>
      </c>
      <c r="G81" s="126"/>
      <c r="H81" s="126"/>
      <c r="I81" s="126"/>
    </row>
    <row r="82" spans="1:9">
      <c r="A82" s="120" t="s">
        <v>1020</v>
      </c>
      <c r="B82" s="120" t="s">
        <v>1021</v>
      </c>
      <c r="C82" s="122">
        <v>1731.48</v>
      </c>
      <c r="D82" s="122">
        <v>116.48</v>
      </c>
      <c r="E82" s="122">
        <v>116.48</v>
      </c>
      <c r="F82" s="122">
        <v>116.48</v>
      </c>
      <c r="G82" s="122">
        <v>1615</v>
      </c>
      <c r="H82" s="122">
        <v>1615</v>
      </c>
      <c r="I82" s="122">
        <v>1615</v>
      </c>
    </row>
    <row r="83" spans="1:9">
      <c r="A83" s="124" t="s">
        <v>1394</v>
      </c>
      <c r="B83" s="124" t="s">
        <v>1395</v>
      </c>
      <c r="C83" s="126">
        <v>800</v>
      </c>
      <c r="D83" s="126"/>
      <c r="E83" s="126"/>
      <c r="F83" s="126"/>
      <c r="G83" s="126">
        <v>800</v>
      </c>
      <c r="H83" s="126">
        <v>800</v>
      </c>
      <c r="I83" s="126">
        <v>800</v>
      </c>
    </row>
    <row r="84" spans="1:9">
      <c r="A84" s="124" t="s">
        <v>1018</v>
      </c>
      <c r="B84" s="124" t="s">
        <v>561</v>
      </c>
      <c r="C84" s="126">
        <v>931.48</v>
      </c>
      <c r="D84" s="126">
        <v>116.48</v>
      </c>
      <c r="E84" s="126">
        <v>116.48</v>
      </c>
      <c r="F84" s="126">
        <v>116.48</v>
      </c>
      <c r="G84" s="126">
        <v>815</v>
      </c>
      <c r="H84" s="126">
        <v>815</v>
      </c>
      <c r="I84" s="126">
        <v>815</v>
      </c>
    </row>
    <row r="85" spans="1:9">
      <c r="A85" s="120" t="s">
        <v>1022</v>
      </c>
      <c r="B85" s="120" t="s">
        <v>1023</v>
      </c>
      <c r="C85" s="122">
        <v>43</v>
      </c>
      <c r="D85" s="122">
        <v>35</v>
      </c>
      <c r="E85" s="122">
        <v>35</v>
      </c>
      <c r="F85" s="122">
        <v>35</v>
      </c>
      <c r="G85" s="122">
        <v>8</v>
      </c>
      <c r="H85" s="122">
        <v>8</v>
      </c>
      <c r="I85" s="122">
        <v>8</v>
      </c>
    </row>
    <row r="86" spans="1:9">
      <c r="A86" s="124" t="s">
        <v>1018</v>
      </c>
      <c r="B86" s="124" t="s">
        <v>561</v>
      </c>
      <c r="C86" s="126">
        <v>43</v>
      </c>
      <c r="D86" s="126">
        <v>35</v>
      </c>
      <c r="E86" s="126">
        <v>35</v>
      </c>
      <c r="F86" s="126">
        <v>35</v>
      </c>
      <c r="G86" s="126">
        <v>8</v>
      </c>
      <c r="H86" s="126">
        <v>8</v>
      </c>
      <c r="I86" s="126">
        <v>8</v>
      </c>
    </row>
    <row r="87" spans="1:9">
      <c r="A87" s="120" t="s">
        <v>1024</v>
      </c>
      <c r="B87" s="120" t="s">
        <v>1025</v>
      </c>
      <c r="C87" s="122">
        <v>136</v>
      </c>
      <c r="D87" s="122">
        <v>36</v>
      </c>
      <c r="E87" s="122">
        <v>36</v>
      </c>
      <c r="F87" s="122">
        <v>36</v>
      </c>
      <c r="G87" s="122">
        <v>100</v>
      </c>
      <c r="H87" s="122">
        <v>100</v>
      </c>
      <c r="I87" s="122">
        <v>100</v>
      </c>
    </row>
    <row r="88" spans="1:9">
      <c r="A88" s="124" t="s">
        <v>1400</v>
      </c>
      <c r="B88" s="124" t="s">
        <v>1401</v>
      </c>
      <c r="C88" s="126">
        <v>100</v>
      </c>
      <c r="D88" s="126"/>
      <c r="E88" s="126"/>
      <c r="F88" s="126"/>
      <c r="G88" s="126">
        <v>100</v>
      </c>
      <c r="H88" s="126">
        <v>100</v>
      </c>
      <c r="I88" s="126">
        <v>100</v>
      </c>
    </row>
    <row r="89" spans="1:9">
      <c r="A89" s="124" t="s">
        <v>1402</v>
      </c>
      <c r="B89" s="124" t="s">
        <v>1403</v>
      </c>
      <c r="C89" s="126">
        <v>36</v>
      </c>
      <c r="D89" s="126">
        <v>36</v>
      </c>
      <c r="E89" s="126">
        <v>36</v>
      </c>
      <c r="F89" s="126">
        <v>36</v>
      </c>
      <c r="G89" s="126"/>
      <c r="H89" s="126"/>
      <c r="I89" s="126"/>
    </row>
    <row r="90" spans="1:9">
      <c r="A90" s="120" t="s">
        <v>1027</v>
      </c>
      <c r="B90" s="120" t="s">
        <v>1028</v>
      </c>
      <c r="C90" s="122">
        <v>329.31</v>
      </c>
      <c r="D90" s="122"/>
      <c r="E90" s="122"/>
      <c r="F90" s="122"/>
      <c r="G90" s="122">
        <v>329.31</v>
      </c>
      <c r="H90" s="122">
        <v>329.31</v>
      </c>
      <c r="I90" s="122">
        <v>329.31</v>
      </c>
    </row>
    <row r="91" spans="1:9">
      <c r="A91" s="124" t="s">
        <v>1031</v>
      </c>
      <c r="B91" s="124" t="s">
        <v>1032</v>
      </c>
      <c r="C91" s="126">
        <v>329.31</v>
      </c>
      <c r="D91" s="126"/>
      <c r="E91" s="126"/>
      <c r="F91" s="126"/>
      <c r="G91" s="126">
        <v>329.31</v>
      </c>
      <c r="H91" s="126">
        <v>329.31</v>
      </c>
      <c r="I91" s="126">
        <v>329.31</v>
      </c>
    </row>
    <row r="92" spans="1:9">
      <c r="A92" s="120" t="s">
        <v>1035</v>
      </c>
      <c r="B92" s="120" t="s">
        <v>1036</v>
      </c>
      <c r="C92" s="122">
        <v>120</v>
      </c>
      <c r="D92" s="122"/>
      <c r="E92" s="122"/>
      <c r="F92" s="122"/>
      <c r="G92" s="122">
        <v>120</v>
      </c>
      <c r="H92" s="122">
        <v>120</v>
      </c>
      <c r="I92" s="122">
        <v>120</v>
      </c>
    </row>
    <row r="93" spans="1:9">
      <c r="A93" s="124" t="s">
        <v>1037</v>
      </c>
      <c r="B93" s="124" t="s">
        <v>1038</v>
      </c>
      <c r="C93" s="126">
        <v>120</v>
      </c>
      <c r="D93" s="126"/>
      <c r="E93" s="126"/>
      <c r="F93" s="126"/>
      <c r="G93" s="126">
        <v>120</v>
      </c>
      <c r="H93" s="126">
        <v>120</v>
      </c>
      <c r="I93" s="126">
        <v>120</v>
      </c>
    </row>
    <row r="94" spans="1:9">
      <c r="A94" s="120" t="s">
        <v>1039</v>
      </c>
      <c r="B94" s="120" t="s">
        <v>1040</v>
      </c>
      <c r="C94" s="122">
        <v>40</v>
      </c>
      <c r="D94" s="122">
        <v>40</v>
      </c>
      <c r="E94" s="122">
        <v>40</v>
      </c>
      <c r="F94" s="122">
        <v>40</v>
      </c>
      <c r="G94" s="122"/>
      <c r="H94" s="122"/>
      <c r="I94" s="122"/>
    </row>
    <row r="95" spans="1:9">
      <c r="A95" s="124" t="s">
        <v>945</v>
      </c>
      <c r="B95" s="124" t="s">
        <v>946</v>
      </c>
      <c r="C95" s="126">
        <v>40</v>
      </c>
      <c r="D95" s="126">
        <v>40</v>
      </c>
      <c r="E95" s="126">
        <v>40</v>
      </c>
      <c r="F95" s="126">
        <v>40</v>
      </c>
      <c r="G95" s="126"/>
      <c r="H95" s="126"/>
      <c r="I95" s="126"/>
    </row>
    <row r="96" spans="1:9">
      <c r="A96" s="120" t="s">
        <v>1041</v>
      </c>
      <c r="B96" s="120" t="s">
        <v>1042</v>
      </c>
      <c r="C96" s="122">
        <v>308</v>
      </c>
      <c r="D96" s="122"/>
      <c r="E96" s="122"/>
      <c r="F96" s="122"/>
      <c r="G96" s="122">
        <v>308</v>
      </c>
      <c r="H96" s="122">
        <v>308</v>
      </c>
      <c r="I96" s="122">
        <v>308</v>
      </c>
    </row>
    <row r="97" spans="1:9">
      <c r="A97" s="124" t="s">
        <v>1043</v>
      </c>
      <c r="B97" s="124" t="s">
        <v>902</v>
      </c>
      <c r="C97" s="126">
        <v>75</v>
      </c>
      <c r="D97" s="126"/>
      <c r="E97" s="126"/>
      <c r="F97" s="126"/>
      <c r="G97" s="126">
        <v>75</v>
      </c>
      <c r="H97" s="126">
        <v>75</v>
      </c>
      <c r="I97" s="126">
        <v>75</v>
      </c>
    </row>
    <row r="98" spans="1:9">
      <c r="A98" s="124" t="s">
        <v>1404</v>
      </c>
      <c r="B98" s="124" t="s">
        <v>1405</v>
      </c>
      <c r="C98" s="126">
        <v>185</v>
      </c>
      <c r="D98" s="126"/>
      <c r="E98" s="126"/>
      <c r="F98" s="126"/>
      <c r="G98" s="126">
        <v>185</v>
      </c>
      <c r="H98" s="126">
        <v>185</v>
      </c>
      <c r="I98" s="126">
        <v>185</v>
      </c>
    </row>
    <row r="99" spans="1:9">
      <c r="A99" s="124" t="s">
        <v>1406</v>
      </c>
      <c r="B99" s="124" t="s">
        <v>1407</v>
      </c>
      <c r="C99" s="126">
        <v>30</v>
      </c>
      <c r="D99" s="126"/>
      <c r="E99" s="126"/>
      <c r="F99" s="126"/>
      <c r="G99" s="126">
        <v>30</v>
      </c>
      <c r="H99" s="126">
        <v>30</v>
      </c>
      <c r="I99" s="126">
        <v>30</v>
      </c>
    </row>
    <row r="100" spans="1:9">
      <c r="A100" s="124" t="s">
        <v>1408</v>
      </c>
      <c r="B100" s="124" t="s">
        <v>1409</v>
      </c>
      <c r="C100" s="126">
        <v>18</v>
      </c>
      <c r="D100" s="126"/>
      <c r="E100" s="126"/>
      <c r="F100" s="126"/>
      <c r="G100" s="126">
        <v>18</v>
      </c>
      <c r="H100" s="126">
        <v>18</v>
      </c>
      <c r="I100" s="126">
        <v>18</v>
      </c>
    </row>
    <row r="101" spans="1:9">
      <c r="A101" s="120" t="s">
        <v>1044</v>
      </c>
      <c r="B101" s="120" t="s">
        <v>1045</v>
      </c>
      <c r="C101" s="122">
        <v>500</v>
      </c>
      <c r="D101" s="122"/>
      <c r="E101" s="122"/>
      <c r="F101" s="122"/>
      <c r="G101" s="122">
        <v>500</v>
      </c>
      <c r="H101" s="122">
        <v>500</v>
      </c>
      <c r="I101" s="122">
        <v>500</v>
      </c>
    </row>
    <row r="102" spans="1:9">
      <c r="A102" s="124" t="s">
        <v>1046</v>
      </c>
      <c r="B102" s="124" t="s">
        <v>1047</v>
      </c>
      <c r="C102" s="126">
        <v>500</v>
      </c>
      <c r="D102" s="126"/>
      <c r="E102" s="126"/>
      <c r="F102" s="126"/>
      <c r="G102" s="126">
        <v>500</v>
      </c>
      <c r="H102" s="126">
        <v>500</v>
      </c>
      <c r="I102" s="126">
        <v>500</v>
      </c>
    </row>
    <row r="103" spans="1:9">
      <c r="A103" s="120" t="s">
        <v>1048</v>
      </c>
      <c r="B103" s="120" t="s">
        <v>1049</v>
      </c>
      <c r="C103" s="122">
        <v>3648</v>
      </c>
      <c r="D103" s="122">
        <v>180</v>
      </c>
      <c r="E103" s="122">
        <v>180</v>
      </c>
      <c r="F103" s="122">
        <v>180</v>
      </c>
      <c r="G103" s="122">
        <v>3468</v>
      </c>
      <c r="H103" s="122">
        <v>3468</v>
      </c>
      <c r="I103" s="122">
        <v>3468</v>
      </c>
    </row>
    <row r="104" spans="1:9">
      <c r="A104" s="124" t="s">
        <v>1051</v>
      </c>
      <c r="B104" s="124" t="s">
        <v>1052</v>
      </c>
      <c r="C104" s="126">
        <v>705</v>
      </c>
      <c r="D104" s="126"/>
      <c r="E104" s="126"/>
      <c r="F104" s="126"/>
      <c r="G104" s="126">
        <v>705</v>
      </c>
      <c r="H104" s="126">
        <v>705</v>
      </c>
      <c r="I104" s="126">
        <v>705</v>
      </c>
    </row>
    <row r="105" spans="1:9">
      <c r="A105" s="124" t="s">
        <v>1053</v>
      </c>
      <c r="B105" s="124" t="s">
        <v>1054</v>
      </c>
      <c r="C105" s="126">
        <v>832</v>
      </c>
      <c r="D105" s="126"/>
      <c r="E105" s="126"/>
      <c r="F105" s="126"/>
      <c r="G105" s="126">
        <v>832</v>
      </c>
      <c r="H105" s="126">
        <v>832</v>
      </c>
      <c r="I105" s="126">
        <v>832</v>
      </c>
    </row>
    <row r="106" spans="1:9">
      <c r="A106" s="124" t="s">
        <v>1055</v>
      </c>
      <c r="B106" s="124" t="s">
        <v>1056</v>
      </c>
      <c r="C106" s="126">
        <v>100</v>
      </c>
      <c r="D106" s="126"/>
      <c r="E106" s="126"/>
      <c r="F106" s="126"/>
      <c r="G106" s="126">
        <v>100</v>
      </c>
      <c r="H106" s="126">
        <v>100</v>
      </c>
      <c r="I106" s="126">
        <v>100</v>
      </c>
    </row>
    <row r="107" spans="1:9">
      <c r="A107" s="124" t="s">
        <v>1057</v>
      </c>
      <c r="B107" s="124" t="s">
        <v>1058</v>
      </c>
      <c r="C107" s="126">
        <v>80</v>
      </c>
      <c r="D107" s="126"/>
      <c r="E107" s="126"/>
      <c r="F107" s="126"/>
      <c r="G107" s="126">
        <v>80</v>
      </c>
      <c r="H107" s="126">
        <v>80</v>
      </c>
      <c r="I107" s="126">
        <v>80</v>
      </c>
    </row>
    <row r="108" spans="1:9">
      <c r="A108" s="124" t="s">
        <v>987</v>
      </c>
      <c r="B108" s="124" t="s">
        <v>988</v>
      </c>
      <c r="C108" s="126">
        <v>474</v>
      </c>
      <c r="D108" s="126"/>
      <c r="E108" s="126"/>
      <c r="F108" s="126"/>
      <c r="G108" s="126">
        <v>474</v>
      </c>
      <c r="H108" s="126">
        <v>474</v>
      </c>
      <c r="I108" s="126">
        <v>474</v>
      </c>
    </row>
    <row r="109" spans="1:9">
      <c r="A109" s="124" t="s">
        <v>1059</v>
      </c>
      <c r="B109" s="124" t="s">
        <v>1060</v>
      </c>
      <c r="C109" s="126">
        <v>1427</v>
      </c>
      <c r="D109" s="126">
        <v>180</v>
      </c>
      <c r="E109" s="126">
        <v>180</v>
      </c>
      <c r="F109" s="126">
        <v>180</v>
      </c>
      <c r="G109" s="126">
        <v>1247</v>
      </c>
      <c r="H109" s="126">
        <v>1247</v>
      </c>
      <c r="I109" s="126">
        <v>1247</v>
      </c>
    </row>
    <row r="110" spans="1:9">
      <c r="A110" s="124" t="s">
        <v>1410</v>
      </c>
      <c r="B110" s="124" t="s">
        <v>1411</v>
      </c>
      <c r="C110" s="126">
        <v>30</v>
      </c>
      <c r="D110" s="126"/>
      <c r="E110" s="126"/>
      <c r="F110" s="126"/>
      <c r="G110" s="126">
        <v>30</v>
      </c>
      <c r="H110" s="126">
        <v>30</v>
      </c>
      <c r="I110" s="126">
        <v>30</v>
      </c>
    </row>
    <row r="111" spans="1:9">
      <c r="A111" s="120" t="s">
        <v>1138</v>
      </c>
      <c r="B111" s="120" t="s">
        <v>1139</v>
      </c>
      <c r="C111" s="122">
        <v>2255.59</v>
      </c>
      <c r="D111" s="122">
        <v>106.8</v>
      </c>
      <c r="E111" s="122">
        <v>106.8</v>
      </c>
      <c r="F111" s="122">
        <v>106.8</v>
      </c>
      <c r="G111" s="122">
        <v>2148.79</v>
      </c>
      <c r="H111" s="122">
        <v>2148.79</v>
      </c>
      <c r="I111" s="122">
        <v>2148.79</v>
      </c>
    </row>
    <row r="112" spans="1:9">
      <c r="A112" s="124" t="s">
        <v>947</v>
      </c>
      <c r="B112" s="124" t="s">
        <v>948</v>
      </c>
      <c r="C112" s="126">
        <v>4.2</v>
      </c>
      <c r="D112" s="126"/>
      <c r="E112" s="126"/>
      <c r="F112" s="126"/>
      <c r="G112" s="126">
        <v>4.2</v>
      </c>
      <c r="H112" s="126">
        <v>4.2</v>
      </c>
      <c r="I112" s="126">
        <v>4.2</v>
      </c>
    </row>
    <row r="113" spans="1:9">
      <c r="A113" s="124" t="s">
        <v>908</v>
      </c>
      <c r="B113" s="124" t="s">
        <v>909</v>
      </c>
      <c r="C113" s="126">
        <v>31.45</v>
      </c>
      <c r="D113" s="126"/>
      <c r="E113" s="126"/>
      <c r="F113" s="126"/>
      <c r="G113" s="126">
        <v>31.45</v>
      </c>
      <c r="H113" s="126">
        <v>31.45</v>
      </c>
      <c r="I113" s="126">
        <v>31.45</v>
      </c>
    </row>
    <row r="114" spans="1:9">
      <c r="A114" s="124" t="s">
        <v>949</v>
      </c>
      <c r="B114" s="124" t="s">
        <v>950</v>
      </c>
      <c r="C114" s="126">
        <v>8.4</v>
      </c>
      <c r="D114" s="126"/>
      <c r="E114" s="126"/>
      <c r="F114" s="126"/>
      <c r="G114" s="126">
        <v>8.4</v>
      </c>
      <c r="H114" s="126">
        <v>8.4</v>
      </c>
      <c r="I114" s="126">
        <v>8.4</v>
      </c>
    </row>
    <row r="115" spans="1:9">
      <c r="A115" s="124" t="s">
        <v>1412</v>
      </c>
      <c r="B115" s="124" t="s">
        <v>1413</v>
      </c>
      <c r="C115" s="126">
        <v>1000</v>
      </c>
      <c r="D115" s="126"/>
      <c r="E115" s="126"/>
      <c r="F115" s="126"/>
      <c r="G115" s="126">
        <v>1000</v>
      </c>
      <c r="H115" s="126">
        <v>1000</v>
      </c>
      <c r="I115" s="126">
        <v>1000</v>
      </c>
    </row>
    <row r="116" spans="1:9">
      <c r="A116" s="124" t="s">
        <v>1141</v>
      </c>
      <c r="B116" s="124" t="s">
        <v>1142</v>
      </c>
      <c r="C116" s="126">
        <v>300.54</v>
      </c>
      <c r="D116" s="126">
        <v>106.8</v>
      </c>
      <c r="E116" s="126">
        <v>106.8</v>
      </c>
      <c r="F116" s="126">
        <v>106.8</v>
      </c>
      <c r="G116" s="126">
        <v>193.74</v>
      </c>
      <c r="H116" s="126">
        <v>193.74</v>
      </c>
      <c r="I116" s="126">
        <v>193.74</v>
      </c>
    </row>
    <row r="117" spans="1:9">
      <c r="A117" s="124" t="s">
        <v>1414</v>
      </c>
      <c r="B117" s="124" t="s">
        <v>1415</v>
      </c>
      <c r="C117" s="126">
        <v>90</v>
      </c>
      <c r="D117" s="126"/>
      <c r="E117" s="126"/>
      <c r="F117" s="126"/>
      <c r="G117" s="126">
        <v>90</v>
      </c>
      <c r="H117" s="126">
        <v>90</v>
      </c>
      <c r="I117" s="126">
        <v>90</v>
      </c>
    </row>
    <row r="118" spans="1:9">
      <c r="A118" s="124" t="s">
        <v>1416</v>
      </c>
      <c r="B118" s="124" t="s">
        <v>1417</v>
      </c>
      <c r="C118" s="126">
        <v>28.5</v>
      </c>
      <c r="D118" s="126"/>
      <c r="E118" s="126"/>
      <c r="F118" s="126"/>
      <c r="G118" s="126">
        <v>28.5</v>
      </c>
      <c r="H118" s="126">
        <v>28.5</v>
      </c>
      <c r="I118" s="126">
        <v>28.5</v>
      </c>
    </row>
    <row r="119" spans="1:9">
      <c r="A119" s="124" t="s">
        <v>1418</v>
      </c>
      <c r="B119" s="124" t="s">
        <v>1419</v>
      </c>
      <c r="C119" s="126">
        <v>200</v>
      </c>
      <c r="D119" s="126"/>
      <c r="E119" s="126"/>
      <c r="F119" s="126"/>
      <c r="G119" s="126">
        <v>200</v>
      </c>
      <c r="H119" s="126">
        <v>200</v>
      </c>
      <c r="I119" s="126">
        <v>200</v>
      </c>
    </row>
    <row r="120" spans="1:9">
      <c r="A120" s="124" t="s">
        <v>1420</v>
      </c>
      <c r="B120" s="124" t="s">
        <v>1421</v>
      </c>
      <c r="C120" s="126">
        <v>100</v>
      </c>
      <c r="D120" s="126"/>
      <c r="E120" s="126"/>
      <c r="F120" s="126"/>
      <c r="G120" s="126">
        <v>100</v>
      </c>
      <c r="H120" s="126">
        <v>100</v>
      </c>
      <c r="I120" s="126">
        <v>100</v>
      </c>
    </row>
    <row r="121" spans="1:9">
      <c r="A121" s="124" t="s">
        <v>1422</v>
      </c>
      <c r="B121" s="124" t="s">
        <v>1423</v>
      </c>
      <c r="C121" s="126">
        <v>250</v>
      </c>
      <c r="D121" s="126"/>
      <c r="E121" s="126"/>
      <c r="F121" s="126"/>
      <c r="G121" s="126">
        <v>250</v>
      </c>
      <c r="H121" s="126">
        <v>250</v>
      </c>
      <c r="I121" s="126">
        <v>250</v>
      </c>
    </row>
    <row r="122" spans="1:9">
      <c r="A122" s="124" t="s">
        <v>1424</v>
      </c>
      <c r="B122" s="124" t="s">
        <v>1425</v>
      </c>
      <c r="C122" s="126">
        <v>25</v>
      </c>
      <c r="D122" s="126"/>
      <c r="E122" s="126"/>
      <c r="F122" s="126"/>
      <c r="G122" s="126">
        <v>25</v>
      </c>
      <c r="H122" s="126">
        <v>25</v>
      </c>
      <c r="I122" s="126">
        <v>25</v>
      </c>
    </row>
    <row r="123" spans="1:9">
      <c r="A123" s="124" t="s">
        <v>1426</v>
      </c>
      <c r="B123" s="124" t="s">
        <v>1427</v>
      </c>
      <c r="C123" s="126">
        <v>200</v>
      </c>
      <c r="D123" s="126"/>
      <c r="E123" s="126"/>
      <c r="F123" s="126"/>
      <c r="G123" s="126">
        <v>200</v>
      </c>
      <c r="H123" s="126">
        <v>200</v>
      </c>
      <c r="I123" s="126">
        <v>200</v>
      </c>
    </row>
    <row r="124" spans="1:9">
      <c r="A124" s="124" t="s">
        <v>914</v>
      </c>
      <c r="B124" s="124" t="s">
        <v>807</v>
      </c>
      <c r="C124" s="126">
        <v>13.31</v>
      </c>
      <c r="D124" s="126"/>
      <c r="E124" s="126"/>
      <c r="F124" s="126"/>
      <c r="G124" s="126">
        <v>13.31</v>
      </c>
      <c r="H124" s="126">
        <v>13.31</v>
      </c>
      <c r="I124" s="126">
        <v>13.31</v>
      </c>
    </row>
    <row r="125" spans="1:9">
      <c r="A125" s="124" t="s">
        <v>915</v>
      </c>
      <c r="B125" s="124" t="s">
        <v>916</v>
      </c>
      <c r="C125" s="126">
        <v>4.19</v>
      </c>
      <c r="D125" s="126"/>
      <c r="E125" s="126"/>
      <c r="F125" s="126"/>
      <c r="G125" s="126">
        <v>4.19</v>
      </c>
      <c r="H125" s="126">
        <v>4.19</v>
      </c>
      <c r="I125" s="126">
        <v>4.19</v>
      </c>
    </row>
    <row r="126" spans="1:9">
      <c r="A126" s="120" t="s">
        <v>1149</v>
      </c>
      <c r="B126" s="120" t="s">
        <v>1150</v>
      </c>
      <c r="C126" s="122">
        <v>8</v>
      </c>
      <c r="D126" s="122"/>
      <c r="E126" s="122"/>
      <c r="F126" s="122"/>
      <c r="G126" s="122">
        <v>8</v>
      </c>
      <c r="H126" s="122">
        <v>8</v>
      </c>
      <c r="I126" s="122">
        <v>8</v>
      </c>
    </row>
    <row r="127" spans="1:9">
      <c r="A127" s="124" t="s">
        <v>1428</v>
      </c>
      <c r="B127" s="124" t="s">
        <v>1429</v>
      </c>
      <c r="C127" s="126">
        <v>8</v>
      </c>
      <c r="D127" s="126"/>
      <c r="E127" s="126"/>
      <c r="F127" s="126"/>
      <c r="G127" s="126">
        <v>8</v>
      </c>
      <c r="H127" s="126">
        <v>8</v>
      </c>
      <c r="I127" s="126">
        <v>8</v>
      </c>
    </row>
    <row r="128" spans="1:9">
      <c r="A128" s="120" t="s">
        <v>1155</v>
      </c>
      <c r="B128" s="120" t="s">
        <v>1156</v>
      </c>
      <c r="C128" s="122">
        <v>13.5</v>
      </c>
      <c r="D128" s="122"/>
      <c r="E128" s="122"/>
      <c r="F128" s="122"/>
      <c r="G128" s="122">
        <v>13.5</v>
      </c>
      <c r="H128" s="122">
        <v>13.5</v>
      </c>
      <c r="I128" s="122">
        <v>13.5</v>
      </c>
    </row>
    <row r="129" spans="1:9">
      <c r="A129" s="124" t="s">
        <v>1416</v>
      </c>
      <c r="B129" s="124" t="s">
        <v>1417</v>
      </c>
      <c r="C129" s="126">
        <v>3.5</v>
      </c>
      <c r="D129" s="126"/>
      <c r="E129" s="126"/>
      <c r="F129" s="126"/>
      <c r="G129" s="126">
        <v>3.5</v>
      </c>
      <c r="H129" s="126">
        <v>3.5</v>
      </c>
      <c r="I129" s="126">
        <v>3.5</v>
      </c>
    </row>
    <row r="130" spans="1:9">
      <c r="A130" s="124" t="s">
        <v>1418</v>
      </c>
      <c r="B130" s="124" t="s">
        <v>1419</v>
      </c>
      <c r="C130" s="126">
        <v>3</v>
      </c>
      <c r="D130" s="126"/>
      <c r="E130" s="126"/>
      <c r="F130" s="126"/>
      <c r="G130" s="126">
        <v>3</v>
      </c>
      <c r="H130" s="126">
        <v>3</v>
      </c>
      <c r="I130" s="126">
        <v>3</v>
      </c>
    </row>
    <row r="131" spans="1:9">
      <c r="A131" s="124" t="s">
        <v>1424</v>
      </c>
      <c r="B131" s="124" t="s">
        <v>1425</v>
      </c>
      <c r="C131" s="126">
        <v>7</v>
      </c>
      <c r="D131" s="126"/>
      <c r="E131" s="126"/>
      <c r="F131" s="126"/>
      <c r="G131" s="126">
        <v>7</v>
      </c>
      <c r="H131" s="126">
        <v>7</v>
      </c>
      <c r="I131" s="126">
        <v>7</v>
      </c>
    </row>
    <row r="132" spans="1:9">
      <c r="A132" s="120" t="s">
        <v>1161</v>
      </c>
      <c r="B132" s="120" t="s">
        <v>1162</v>
      </c>
      <c r="C132" s="122">
        <v>1083.07</v>
      </c>
      <c r="D132" s="122"/>
      <c r="E132" s="122"/>
      <c r="F132" s="122"/>
      <c r="G132" s="122">
        <v>1083.07</v>
      </c>
      <c r="H132" s="122">
        <v>1083.07</v>
      </c>
      <c r="I132" s="122">
        <v>1083.07</v>
      </c>
    </row>
    <row r="133" spans="1:9">
      <c r="A133" s="124" t="s">
        <v>1430</v>
      </c>
      <c r="B133" s="124" t="s">
        <v>1431</v>
      </c>
      <c r="C133" s="126">
        <v>456</v>
      </c>
      <c r="D133" s="126"/>
      <c r="E133" s="126"/>
      <c r="F133" s="126"/>
      <c r="G133" s="126">
        <v>456</v>
      </c>
      <c r="H133" s="126">
        <v>456</v>
      </c>
      <c r="I133" s="126">
        <v>456</v>
      </c>
    </row>
    <row r="134" spans="1:9">
      <c r="A134" s="124" t="s">
        <v>1432</v>
      </c>
      <c r="B134" s="124" t="s">
        <v>1433</v>
      </c>
      <c r="C134" s="126">
        <v>332.07</v>
      </c>
      <c r="D134" s="126"/>
      <c r="E134" s="126"/>
      <c r="F134" s="126"/>
      <c r="G134" s="126">
        <v>332.07</v>
      </c>
      <c r="H134" s="126">
        <v>332.07</v>
      </c>
      <c r="I134" s="126">
        <v>332.07</v>
      </c>
    </row>
    <row r="135" spans="1:9">
      <c r="A135" s="124" t="s">
        <v>1168</v>
      </c>
      <c r="B135" s="124" t="s">
        <v>1169</v>
      </c>
      <c r="C135" s="126">
        <v>250</v>
      </c>
      <c r="D135" s="126"/>
      <c r="E135" s="126"/>
      <c r="F135" s="126"/>
      <c r="G135" s="126">
        <v>250</v>
      </c>
      <c r="H135" s="126">
        <v>250</v>
      </c>
      <c r="I135" s="126">
        <v>250</v>
      </c>
    </row>
    <row r="136" spans="1:9">
      <c r="A136" s="124" t="s">
        <v>1434</v>
      </c>
      <c r="B136" s="124" t="s">
        <v>1435</v>
      </c>
      <c r="C136" s="126">
        <v>36</v>
      </c>
      <c r="D136" s="126"/>
      <c r="E136" s="126"/>
      <c r="F136" s="126"/>
      <c r="G136" s="126">
        <v>36</v>
      </c>
      <c r="H136" s="126">
        <v>36</v>
      </c>
      <c r="I136" s="126">
        <v>36</v>
      </c>
    </row>
    <row r="137" spans="1:9">
      <c r="A137" s="124" t="s">
        <v>1436</v>
      </c>
      <c r="B137" s="124" t="s">
        <v>1437</v>
      </c>
      <c r="C137" s="126">
        <v>9</v>
      </c>
      <c r="D137" s="126"/>
      <c r="E137" s="126"/>
      <c r="F137" s="126"/>
      <c r="G137" s="126">
        <v>9</v>
      </c>
      <c r="H137" s="126">
        <v>9</v>
      </c>
      <c r="I137" s="126">
        <v>9</v>
      </c>
    </row>
    <row r="138" spans="1:9">
      <c r="A138" s="120" t="s">
        <v>1170</v>
      </c>
      <c r="B138" s="120" t="s">
        <v>1171</v>
      </c>
      <c r="C138" s="122">
        <v>1841.69</v>
      </c>
      <c r="D138" s="122">
        <v>108</v>
      </c>
      <c r="E138" s="122">
        <v>108</v>
      </c>
      <c r="F138" s="122">
        <v>108</v>
      </c>
      <c r="G138" s="122">
        <v>1733.69</v>
      </c>
      <c r="H138" s="122">
        <v>1733.69</v>
      </c>
      <c r="I138" s="122">
        <v>1733.69</v>
      </c>
    </row>
    <row r="139" spans="1:9">
      <c r="A139" s="124" t="s">
        <v>947</v>
      </c>
      <c r="B139" s="124" t="s">
        <v>948</v>
      </c>
      <c r="C139" s="126">
        <v>153.14</v>
      </c>
      <c r="D139" s="126"/>
      <c r="E139" s="126"/>
      <c r="F139" s="126"/>
      <c r="G139" s="126">
        <v>153.14</v>
      </c>
      <c r="H139" s="126">
        <v>153.14</v>
      </c>
      <c r="I139" s="126">
        <v>153.14</v>
      </c>
    </row>
    <row r="140" spans="1:9">
      <c r="A140" s="124" t="s">
        <v>1029</v>
      </c>
      <c r="B140" s="124" t="s">
        <v>1030</v>
      </c>
      <c r="C140" s="126">
        <v>15.73</v>
      </c>
      <c r="D140" s="126"/>
      <c r="E140" s="126"/>
      <c r="F140" s="126"/>
      <c r="G140" s="126">
        <v>15.73</v>
      </c>
      <c r="H140" s="126">
        <v>15.73</v>
      </c>
      <c r="I140" s="126">
        <v>15.73</v>
      </c>
    </row>
    <row r="141" spans="1:9">
      <c r="A141" s="124" t="s">
        <v>1394</v>
      </c>
      <c r="B141" s="124" t="s">
        <v>1395</v>
      </c>
      <c r="C141" s="126">
        <v>140</v>
      </c>
      <c r="D141" s="126"/>
      <c r="E141" s="126"/>
      <c r="F141" s="126"/>
      <c r="G141" s="126">
        <v>140</v>
      </c>
      <c r="H141" s="126">
        <v>140</v>
      </c>
      <c r="I141" s="126">
        <v>140</v>
      </c>
    </row>
    <row r="142" spans="1:9">
      <c r="A142" s="124" t="s">
        <v>1177</v>
      </c>
      <c r="B142" s="124" t="s">
        <v>1178</v>
      </c>
      <c r="C142" s="126">
        <v>428.75</v>
      </c>
      <c r="D142" s="126"/>
      <c r="E142" s="126"/>
      <c r="F142" s="126"/>
      <c r="G142" s="126">
        <v>428.75</v>
      </c>
      <c r="H142" s="126">
        <v>428.75</v>
      </c>
      <c r="I142" s="126">
        <v>428.75</v>
      </c>
    </row>
    <row r="143" spans="1:9">
      <c r="A143" s="124" t="s">
        <v>1438</v>
      </c>
      <c r="B143" s="124" t="s">
        <v>1439</v>
      </c>
      <c r="C143" s="126">
        <v>200</v>
      </c>
      <c r="D143" s="126"/>
      <c r="E143" s="126"/>
      <c r="F143" s="126"/>
      <c r="G143" s="126">
        <v>200</v>
      </c>
      <c r="H143" s="126">
        <v>200</v>
      </c>
      <c r="I143" s="126">
        <v>200</v>
      </c>
    </row>
    <row r="144" spans="1:9">
      <c r="A144" s="124" t="s">
        <v>1440</v>
      </c>
      <c r="B144" s="124" t="s">
        <v>1441</v>
      </c>
      <c r="C144" s="126">
        <v>13</v>
      </c>
      <c r="D144" s="126"/>
      <c r="E144" s="126"/>
      <c r="F144" s="126"/>
      <c r="G144" s="126">
        <v>13</v>
      </c>
      <c r="H144" s="126">
        <v>13</v>
      </c>
      <c r="I144" s="126">
        <v>13</v>
      </c>
    </row>
    <row r="145" spans="1:9">
      <c r="A145" s="124" t="s">
        <v>1442</v>
      </c>
      <c r="B145" s="124" t="s">
        <v>1443</v>
      </c>
      <c r="C145" s="126">
        <v>79</v>
      </c>
      <c r="D145" s="126"/>
      <c r="E145" s="126"/>
      <c r="F145" s="126"/>
      <c r="G145" s="126">
        <v>79</v>
      </c>
      <c r="H145" s="126">
        <v>79</v>
      </c>
      <c r="I145" s="126">
        <v>79</v>
      </c>
    </row>
    <row r="146" spans="1:9">
      <c r="A146" s="124" t="s">
        <v>1444</v>
      </c>
      <c r="B146" s="124" t="s">
        <v>1445</v>
      </c>
      <c r="C146" s="126">
        <v>374</v>
      </c>
      <c r="D146" s="126"/>
      <c r="E146" s="126"/>
      <c r="F146" s="126"/>
      <c r="G146" s="126">
        <v>374</v>
      </c>
      <c r="H146" s="126">
        <v>374</v>
      </c>
      <c r="I146" s="126">
        <v>374</v>
      </c>
    </row>
    <row r="147" spans="1:9">
      <c r="A147" s="124" t="s">
        <v>1173</v>
      </c>
      <c r="B147" s="124" t="s">
        <v>1174</v>
      </c>
      <c r="C147" s="126">
        <v>209</v>
      </c>
      <c r="D147" s="126">
        <v>108</v>
      </c>
      <c r="E147" s="126">
        <v>108</v>
      </c>
      <c r="F147" s="126">
        <v>108</v>
      </c>
      <c r="G147" s="126">
        <v>101</v>
      </c>
      <c r="H147" s="126">
        <v>101</v>
      </c>
      <c r="I147" s="126">
        <v>101</v>
      </c>
    </row>
    <row r="148" spans="1:9">
      <c r="A148" s="124" t="s">
        <v>1446</v>
      </c>
      <c r="B148" s="124" t="s">
        <v>1447</v>
      </c>
      <c r="C148" s="126">
        <v>158</v>
      </c>
      <c r="D148" s="126"/>
      <c r="E148" s="126"/>
      <c r="F148" s="126"/>
      <c r="G148" s="126">
        <v>158</v>
      </c>
      <c r="H148" s="126">
        <v>158</v>
      </c>
      <c r="I148" s="126">
        <v>158</v>
      </c>
    </row>
    <row r="149" spans="1:9">
      <c r="A149" s="124" t="s">
        <v>1448</v>
      </c>
      <c r="B149" s="124" t="s">
        <v>1449</v>
      </c>
      <c r="C149" s="126">
        <v>30</v>
      </c>
      <c r="D149" s="126"/>
      <c r="E149" s="126"/>
      <c r="F149" s="126"/>
      <c r="G149" s="126">
        <v>30</v>
      </c>
      <c r="H149" s="126">
        <v>30</v>
      </c>
      <c r="I149" s="126">
        <v>30</v>
      </c>
    </row>
    <row r="150" spans="1:9">
      <c r="A150" s="124" t="s">
        <v>914</v>
      </c>
      <c r="B150" s="124" t="s">
        <v>807</v>
      </c>
      <c r="C150" s="126">
        <v>25.03</v>
      </c>
      <c r="D150" s="126"/>
      <c r="E150" s="126"/>
      <c r="F150" s="126"/>
      <c r="G150" s="126">
        <v>25.03</v>
      </c>
      <c r="H150" s="126">
        <v>25.03</v>
      </c>
      <c r="I150" s="126">
        <v>25.03</v>
      </c>
    </row>
    <row r="151" spans="1:9">
      <c r="A151" s="124" t="s">
        <v>915</v>
      </c>
      <c r="B151" s="124" t="s">
        <v>916</v>
      </c>
      <c r="C151" s="126">
        <v>16.04</v>
      </c>
      <c r="D151" s="126"/>
      <c r="E151" s="126"/>
      <c r="F151" s="126"/>
      <c r="G151" s="126">
        <v>16.04</v>
      </c>
      <c r="H151" s="126">
        <v>16.04</v>
      </c>
      <c r="I151" s="126">
        <v>16.04</v>
      </c>
    </row>
    <row r="152" spans="1:9">
      <c r="A152" s="120" t="s">
        <v>1185</v>
      </c>
      <c r="B152" s="120" t="s">
        <v>1186</v>
      </c>
      <c r="C152" s="122">
        <v>128.44</v>
      </c>
      <c r="D152" s="122">
        <v>28.44</v>
      </c>
      <c r="E152" s="122">
        <v>28.44</v>
      </c>
      <c r="F152" s="122">
        <v>28.44</v>
      </c>
      <c r="G152" s="122">
        <v>100</v>
      </c>
      <c r="H152" s="122">
        <v>100</v>
      </c>
      <c r="I152" s="122">
        <v>100</v>
      </c>
    </row>
    <row r="153" spans="1:9">
      <c r="A153" s="124" t="s">
        <v>1187</v>
      </c>
      <c r="B153" s="124" t="s">
        <v>902</v>
      </c>
      <c r="C153" s="126">
        <v>28.44</v>
      </c>
      <c r="D153" s="126">
        <v>28.44</v>
      </c>
      <c r="E153" s="126">
        <v>28.44</v>
      </c>
      <c r="F153" s="126">
        <v>28.44</v>
      </c>
      <c r="G153" s="126"/>
      <c r="H153" s="126"/>
      <c r="I153" s="126"/>
    </row>
    <row r="154" spans="1:9">
      <c r="A154" s="124" t="s">
        <v>1450</v>
      </c>
      <c r="B154" s="124" t="s">
        <v>1451</v>
      </c>
      <c r="C154" s="126">
        <v>11</v>
      </c>
      <c r="D154" s="126"/>
      <c r="E154" s="126"/>
      <c r="F154" s="126"/>
      <c r="G154" s="126">
        <v>11</v>
      </c>
      <c r="H154" s="126">
        <v>11</v>
      </c>
      <c r="I154" s="126">
        <v>11</v>
      </c>
    </row>
    <row r="155" spans="1:9">
      <c r="A155" s="124" t="s">
        <v>1452</v>
      </c>
      <c r="B155" s="124" t="s">
        <v>1453</v>
      </c>
      <c r="C155" s="126">
        <v>89</v>
      </c>
      <c r="D155" s="126"/>
      <c r="E155" s="126"/>
      <c r="F155" s="126"/>
      <c r="G155" s="126">
        <v>89</v>
      </c>
      <c r="H155" s="126">
        <v>89</v>
      </c>
      <c r="I155" s="126">
        <v>89</v>
      </c>
    </row>
    <row r="156" spans="1:9">
      <c r="A156" s="120" t="s">
        <v>1188</v>
      </c>
      <c r="B156" s="120" t="s">
        <v>1189</v>
      </c>
      <c r="C156" s="122">
        <v>1205.16</v>
      </c>
      <c r="D156" s="122">
        <v>152.16</v>
      </c>
      <c r="E156" s="122">
        <v>152.16</v>
      </c>
      <c r="F156" s="122">
        <v>152.16</v>
      </c>
      <c r="G156" s="122">
        <v>1053</v>
      </c>
      <c r="H156" s="122">
        <v>1053</v>
      </c>
      <c r="I156" s="122">
        <v>1053</v>
      </c>
    </row>
    <row r="157" spans="1:9">
      <c r="A157" s="124" t="s">
        <v>1454</v>
      </c>
      <c r="B157" s="124" t="s">
        <v>216</v>
      </c>
      <c r="C157" s="126">
        <v>200</v>
      </c>
      <c r="D157" s="126"/>
      <c r="E157" s="126"/>
      <c r="F157" s="126"/>
      <c r="G157" s="126">
        <v>200</v>
      </c>
      <c r="H157" s="126">
        <v>200</v>
      </c>
      <c r="I157" s="126">
        <v>200</v>
      </c>
    </row>
    <row r="158" spans="1:9">
      <c r="A158" s="124" t="s">
        <v>1190</v>
      </c>
      <c r="B158" s="124" t="s">
        <v>902</v>
      </c>
      <c r="C158" s="126">
        <v>31.2</v>
      </c>
      <c r="D158" s="126">
        <v>31.2</v>
      </c>
      <c r="E158" s="126">
        <v>31.2</v>
      </c>
      <c r="F158" s="126">
        <v>31.2</v>
      </c>
      <c r="G158" s="126"/>
      <c r="H158" s="126"/>
      <c r="I158" s="126"/>
    </row>
    <row r="159" spans="1:9">
      <c r="A159" s="124" t="s">
        <v>1455</v>
      </c>
      <c r="B159" s="124" t="s">
        <v>1456</v>
      </c>
      <c r="C159" s="126">
        <v>120.96</v>
      </c>
      <c r="D159" s="126">
        <v>120.96</v>
      </c>
      <c r="E159" s="126">
        <v>120.96</v>
      </c>
      <c r="F159" s="126">
        <v>120.96</v>
      </c>
      <c r="G159" s="126"/>
      <c r="H159" s="126"/>
      <c r="I159" s="126"/>
    </row>
    <row r="160" spans="1:9">
      <c r="A160" s="124" t="s">
        <v>1457</v>
      </c>
      <c r="B160" s="124" t="s">
        <v>1458</v>
      </c>
      <c r="C160" s="126">
        <v>54</v>
      </c>
      <c r="D160" s="126"/>
      <c r="E160" s="126"/>
      <c r="F160" s="126"/>
      <c r="G160" s="126">
        <v>54</v>
      </c>
      <c r="H160" s="126">
        <v>54</v>
      </c>
      <c r="I160" s="126">
        <v>54</v>
      </c>
    </row>
    <row r="161" spans="1:9">
      <c r="A161" s="124" t="s">
        <v>1459</v>
      </c>
      <c r="B161" s="124" t="s">
        <v>1460</v>
      </c>
      <c r="C161" s="126">
        <v>351</v>
      </c>
      <c r="D161" s="126"/>
      <c r="E161" s="126"/>
      <c r="F161" s="126"/>
      <c r="G161" s="126">
        <v>351</v>
      </c>
      <c r="H161" s="126">
        <v>351</v>
      </c>
      <c r="I161" s="126">
        <v>351</v>
      </c>
    </row>
    <row r="162" spans="1:9">
      <c r="A162" s="124" t="s">
        <v>1461</v>
      </c>
      <c r="B162" s="124" t="s">
        <v>1462</v>
      </c>
      <c r="C162" s="126">
        <v>248</v>
      </c>
      <c r="D162" s="126"/>
      <c r="E162" s="126"/>
      <c r="F162" s="126"/>
      <c r="G162" s="126">
        <v>248</v>
      </c>
      <c r="H162" s="126">
        <v>248</v>
      </c>
      <c r="I162" s="126">
        <v>248</v>
      </c>
    </row>
    <row r="163" spans="1:9">
      <c r="A163" s="124" t="s">
        <v>1463</v>
      </c>
      <c r="B163" s="124" t="s">
        <v>1464</v>
      </c>
      <c r="C163" s="126">
        <v>50</v>
      </c>
      <c r="D163" s="126"/>
      <c r="E163" s="126"/>
      <c r="F163" s="126"/>
      <c r="G163" s="126">
        <v>50</v>
      </c>
      <c r="H163" s="126">
        <v>50</v>
      </c>
      <c r="I163" s="126">
        <v>50</v>
      </c>
    </row>
    <row r="164" spans="1:9">
      <c r="A164" s="124" t="s">
        <v>1465</v>
      </c>
      <c r="B164" s="124" t="s">
        <v>1466</v>
      </c>
      <c r="C164" s="126">
        <v>150</v>
      </c>
      <c r="D164" s="126"/>
      <c r="E164" s="126"/>
      <c r="F164" s="126"/>
      <c r="G164" s="126">
        <v>150</v>
      </c>
      <c r="H164" s="126">
        <v>150</v>
      </c>
      <c r="I164" s="126">
        <v>150</v>
      </c>
    </row>
    <row r="165" spans="1:9">
      <c r="A165" s="120" t="s">
        <v>1191</v>
      </c>
      <c r="B165" s="120" t="s">
        <v>1192</v>
      </c>
      <c r="C165" s="122">
        <v>103</v>
      </c>
      <c r="D165" s="122"/>
      <c r="E165" s="122"/>
      <c r="F165" s="122"/>
      <c r="G165" s="122">
        <v>103</v>
      </c>
      <c r="H165" s="122">
        <v>103</v>
      </c>
      <c r="I165" s="122">
        <v>103</v>
      </c>
    </row>
    <row r="166" spans="1:9">
      <c r="A166" s="124" t="s">
        <v>1467</v>
      </c>
      <c r="B166" s="124" t="s">
        <v>978</v>
      </c>
      <c r="C166" s="126">
        <v>103</v>
      </c>
      <c r="D166" s="126"/>
      <c r="E166" s="126"/>
      <c r="F166" s="126"/>
      <c r="G166" s="126">
        <v>103</v>
      </c>
      <c r="H166" s="126">
        <v>103</v>
      </c>
      <c r="I166" s="126">
        <v>103</v>
      </c>
    </row>
    <row r="167" spans="1:9">
      <c r="A167" s="120" t="s">
        <v>1194</v>
      </c>
      <c r="B167" s="120" t="s">
        <v>1195</v>
      </c>
      <c r="C167" s="122">
        <v>1118</v>
      </c>
      <c r="D167" s="122"/>
      <c r="E167" s="122"/>
      <c r="F167" s="122"/>
      <c r="G167" s="122">
        <v>1118</v>
      </c>
      <c r="H167" s="122">
        <v>1118</v>
      </c>
      <c r="I167" s="122">
        <v>1118</v>
      </c>
    </row>
    <row r="168" spans="1:9">
      <c r="A168" s="124" t="s">
        <v>1196</v>
      </c>
      <c r="B168" s="124" t="s">
        <v>1197</v>
      </c>
      <c r="C168" s="126">
        <v>18</v>
      </c>
      <c r="D168" s="126"/>
      <c r="E168" s="126"/>
      <c r="F168" s="126"/>
      <c r="G168" s="126">
        <v>18</v>
      </c>
      <c r="H168" s="126">
        <v>18</v>
      </c>
      <c r="I168" s="126">
        <v>18</v>
      </c>
    </row>
    <row r="169" spans="1:9">
      <c r="A169" s="124" t="s">
        <v>1468</v>
      </c>
      <c r="B169" s="124" t="s">
        <v>1469</v>
      </c>
      <c r="C169" s="126">
        <v>300</v>
      </c>
      <c r="D169" s="126"/>
      <c r="E169" s="126"/>
      <c r="F169" s="126"/>
      <c r="G169" s="126">
        <v>300</v>
      </c>
      <c r="H169" s="126">
        <v>300</v>
      </c>
      <c r="I169" s="126">
        <v>300</v>
      </c>
    </row>
    <row r="170" spans="1:9">
      <c r="A170" s="124" t="s">
        <v>1470</v>
      </c>
      <c r="B170" s="124" t="s">
        <v>1471</v>
      </c>
      <c r="C170" s="126">
        <v>200</v>
      </c>
      <c r="D170" s="126"/>
      <c r="E170" s="126"/>
      <c r="F170" s="126"/>
      <c r="G170" s="126">
        <v>200</v>
      </c>
      <c r="H170" s="126">
        <v>200</v>
      </c>
      <c r="I170" s="126">
        <v>200</v>
      </c>
    </row>
    <row r="171" spans="1:9">
      <c r="A171" s="124" t="s">
        <v>1472</v>
      </c>
      <c r="B171" s="124" t="s">
        <v>1473</v>
      </c>
      <c r="C171" s="126">
        <v>500</v>
      </c>
      <c r="D171" s="126"/>
      <c r="E171" s="126"/>
      <c r="F171" s="126"/>
      <c r="G171" s="126">
        <v>500</v>
      </c>
      <c r="H171" s="126">
        <v>500</v>
      </c>
      <c r="I171" s="126">
        <v>500</v>
      </c>
    </row>
    <row r="172" spans="1:9">
      <c r="A172" s="124" t="s">
        <v>1474</v>
      </c>
      <c r="B172" s="124" t="s">
        <v>1475</v>
      </c>
      <c r="C172" s="126">
        <v>100</v>
      </c>
      <c r="D172" s="126"/>
      <c r="E172" s="126"/>
      <c r="F172" s="126"/>
      <c r="G172" s="126">
        <v>100</v>
      </c>
      <c r="H172" s="126">
        <v>100</v>
      </c>
      <c r="I172" s="126">
        <v>100</v>
      </c>
    </row>
    <row r="173" spans="1:9">
      <c r="A173" s="120" t="s">
        <v>1198</v>
      </c>
      <c r="B173" s="120" t="s">
        <v>1199</v>
      </c>
      <c r="C173" s="122">
        <v>27</v>
      </c>
      <c r="D173" s="122"/>
      <c r="E173" s="122"/>
      <c r="F173" s="122"/>
      <c r="G173" s="122">
        <v>27</v>
      </c>
      <c r="H173" s="122">
        <v>27</v>
      </c>
      <c r="I173" s="122">
        <v>27</v>
      </c>
    </row>
    <row r="174" spans="1:9">
      <c r="A174" s="124" t="s">
        <v>1200</v>
      </c>
      <c r="B174" s="124" t="s">
        <v>1201</v>
      </c>
      <c r="C174" s="126">
        <v>27</v>
      </c>
      <c r="D174" s="126"/>
      <c r="E174" s="126"/>
      <c r="F174" s="126"/>
      <c r="G174" s="126">
        <v>27</v>
      </c>
      <c r="H174" s="126">
        <v>27</v>
      </c>
      <c r="I174" s="126">
        <v>27</v>
      </c>
    </row>
    <row r="175" spans="1:9">
      <c r="A175" s="120" t="s">
        <v>1202</v>
      </c>
      <c r="B175" s="120" t="s">
        <v>1203</v>
      </c>
      <c r="C175" s="122">
        <v>14047</v>
      </c>
      <c r="D175" s="122"/>
      <c r="E175" s="122"/>
      <c r="F175" s="122"/>
      <c r="G175" s="122">
        <v>14047</v>
      </c>
      <c r="H175" s="122">
        <v>14047</v>
      </c>
      <c r="I175" s="122">
        <v>14047</v>
      </c>
    </row>
    <row r="176" spans="1:9">
      <c r="A176" s="124" t="s">
        <v>1476</v>
      </c>
      <c r="B176" s="124" t="s">
        <v>1477</v>
      </c>
      <c r="C176" s="126">
        <v>27</v>
      </c>
      <c r="D176" s="126"/>
      <c r="E176" s="126"/>
      <c r="F176" s="126"/>
      <c r="G176" s="126">
        <v>27</v>
      </c>
      <c r="H176" s="126">
        <v>27</v>
      </c>
      <c r="I176" s="126">
        <v>27</v>
      </c>
    </row>
    <row r="177" spans="1:9">
      <c r="A177" s="124" t="s">
        <v>1204</v>
      </c>
      <c r="B177" s="124" t="s">
        <v>1205</v>
      </c>
      <c r="C177" s="126">
        <v>20</v>
      </c>
      <c r="D177" s="126"/>
      <c r="E177" s="126"/>
      <c r="F177" s="126"/>
      <c r="G177" s="126">
        <v>20</v>
      </c>
      <c r="H177" s="126">
        <v>20</v>
      </c>
      <c r="I177" s="126">
        <v>20</v>
      </c>
    </row>
    <row r="178" spans="1:9">
      <c r="A178" s="124" t="s">
        <v>1029</v>
      </c>
      <c r="B178" s="124" t="s">
        <v>1030</v>
      </c>
      <c r="C178" s="126">
        <v>900</v>
      </c>
      <c r="D178" s="126"/>
      <c r="E178" s="126"/>
      <c r="F178" s="126"/>
      <c r="G178" s="126">
        <v>900</v>
      </c>
      <c r="H178" s="126">
        <v>900</v>
      </c>
      <c r="I178" s="126">
        <v>900</v>
      </c>
    </row>
    <row r="179" spans="1:9">
      <c r="A179" s="124" t="s">
        <v>1478</v>
      </c>
      <c r="B179" s="124" t="s">
        <v>1479</v>
      </c>
      <c r="C179" s="126">
        <v>12600</v>
      </c>
      <c r="D179" s="126"/>
      <c r="E179" s="126"/>
      <c r="F179" s="126"/>
      <c r="G179" s="126">
        <v>12600</v>
      </c>
      <c r="H179" s="126">
        <v>12600</v>
      </c>
      <c r="I179" s="126">
        <v>12600</v>
      </c>
    </row>
    <row r="180" spans="1:9">
      <c r="A180" s="124" t="s">
        <v>1480</v>
      </c>
      <c r="B180" s="124" t="s">
        <v>1481</v>
      </c>
      <c r="C180" s="126">
        <v>500</v>
      </c>
      <c r="D180" s="126"/>
      <c r="E180" s="126"/>
      <c r="F180" s="126"/>
      <c r="G180" s="126">
        <v>500</v>
      </c>
      <c r="H180" s="126">
        <v>500</v>
      </c>
      <c r="I180" s="126">
        <v>500</v>
      </c>
    </row>
    <row r="181" spans="1:9">
      <c r="A181" s="120" t="s">
        <v>1206</v>
      </c>
      <c r="B181" s="120" t="s">
        <v>1207</v>
      </c>
      <c r="C181" s="122">
        <v>2029.5</v>
      </c>
      <c r="D181" s="122"/>
      <c r="E181" s="122"/>
      <c r="F181" s="122"/>
      <c r="G181" s="122">
        <v>2029.5</v>
      </c>
      <c r="H181" s="122">
        <v>2029.5</v>
      </c>
      <c r="I181" s="122">
        <v>2029.5</v>
      </c>
    </row>
    <row r="182" spans="1:9">
      <c r="A182" s="124" t="s">
        <v>1208</v>
      </c>
      <c r="B182" s="124" t="s">
        <v>902</v>
      </c>
      <c r="C182" s="126">
        <v>10.5</v>
      </c>
      <c r="D182" s="126"/>
      <c r="E182" s="126"/>
      <c r="F182" s="126"/>
      <c r="G182" s="126">
        <v>10.5</v>
      </c>
      <c r="H182" s="126">
        <v>10.5</v>
      </c>
      <c r="I182" s="126">
        <v>10.5</v>
      </c>
    </row>
    <row r="183" spans="1:9">
      <c r="A183" s="124" t="s">
        <v>1482</v>
      </c>
      <c r="B183" s="124" t="s">
        <v>1483</v>
      </c>
      <c r="C183" s="126">
        <v>25</v>
      </c>
      <c r="D183" s="126"/>
      <c r="E183" s="126"/>
      <c r="F183" s="126"/>
      <c r="G183" s="126">
        <v>25</v>
      </c>
      <c r="H183" s="126">
        <v>25</v>
      </c>
      <c r="I183" s="126">
        <v>25</v>
      </c>
    </row>
    <row r="184" spans="1:9">
      <c r="A184" s="124" t="s">
        <v>1225</v>
      </c>
      <c r="B184" s="124" t="s">
        <v>1226</v>
      </c>
      <c r="C184" s="126">
        <v>160</v>
      </c>
      <c r="D184" s="126"/>
      <c r="E184" s="126"/>
      <c r="F184" s="126"/>
      <c r="G184" s="126">
        <v>160</v>
      </c>
      <c r="H184" s="126">
        <v>160</v>
      </c>
      <c r="I184" s="126">
        <v>160</v>
      </c>
    </row>
    <row r="185" spans="1:9">
      <c r="A185" s="124" t="s">
        <v>1484</v>
      </c>
      <c r="B185" s="124" t="s">
        <v>1485</v>
      </c>
      <c r="C185" s="126">
        <v>204</v>
      </c>
      <c r="D185" s="126"/>
      <c r="E185" s="126"/>
      <c r="F185" s="126"/>
      <c r="G185" s="126">
        <v>204</v>
      </c>
      <c r="H185" s="126">
        <v>204</v>
      </c>
      <c r="I185" s="126">
        <v>204</v>
      </c>
    </row>
    <row r="186" spans="1:9">
      <c r="A186" s="124" t="s">
        <v>1209</v>
      </c>
      <c r="B186" s="124" t="s">
        <v>1210</v>
      </c>
      <c r="C186" s="126">
        <v>880</v>
      </c>
      <c r="D186" s="126"/>
      <c r="E186" s="126"/>
      <c r="F186" s="126"/>
      <c r="G186" s="126">
        <v>880</v>
      </c>
      <c r="H186" s="126">
        <v>880</v>
      </c>
      <c r="I186" s="126">
        <v>880</v>
      </c>
    </row>
    <row r="187" spans="1:9">
      <c r="A187" s="124" t="s">
        <v>1486</v>
      </c>
      <c r="B187" s="124" t="s">
        <v>1487</v>
      </c>
      <c r="C187" s="126">
        <v>190</v>
      </c>
      <c r="D187" s="126"/>
      <c r="E187" s="126"/>
      <c r="F187" s="126"/>
      <c r="G187" s="126">
        <v>190</v>
      </c>
      <c r="H187" s="126">
        <v>190</v>
      </c>
      <c r="I187" s="126">
        <v>190</v>
      </c>
    </row>
    <row r="188" spans="1:9">
      <c r="A188" s="124" t="s">
        <v>1488</v>
      </c>
      <c r="B188" s="124" t="s">
        <v>1489</v>
      </c>
      <c r="C188" s="126">
        <v>500</v>
      </c>
      <c r="D188" s="126"/>
      <c r="E188" s="126"/>
      <c r="F188" s="126"/>
      <c r="G188" s="126">
        <v>500</v>
      </c>
      <c r="H188" s="126">
        <v>500</v>
      </c>
      <c r="I188" s="126">
        <v>500</v>
      </c>
    </row>
    <row r="189" spans="1:9">
      <c r="A189" s="124" t="s">
        <v>1490</v>
      </c>
      <c r="B189" s="124" t="s">
        <v>1491</v>
      </c>
      <c r="C189" s="126">
        <v>60</v>
      </c>
      <c r="D189" s="126"/>
      <c r="E189" s="126"/>
      <c r="F189" s="126"/>
      <c r="G189" s="126">
        <v>60</v>
      </c>
      <c r="H189" s="126">
        <v>60</v>
      </c>
      <c r="I189" s="126">
        <v>60</v>
      </c>
    </row>
    <row r="190" spans="1:9">
      <c r="A190" s="120" t="s">
        <v>1211</v>
      </c>
      <c r="B190" s="120" t="s">
        <v>1212</v>
      </c>
      <c r="C190" s="122">
        <v>527</v>
      </c>
      <c r="D190" s="122"/>
      <c r="E190" s="122"/>
      <c r="F190" s="122"/>
      <c r="G190" s="122">
        <v>527</v>
      </c>
      <c r="H190" s="122">
        <v>527</v>
      </c>
      <c r="I190" s="122">
        <v>527</v>
      </c>
    </row>
    <row r="191" spans="1:9">
      <c r="A191" s="124" t="s">
        <v>1213</v>
      </c>
      <c r="B191" s="124" t="s">
        <v>1214</v>
      </c>
      <c r="C191" s="126">
        <v>527</v>
      </c>
      <c r="D191" s="126"/>
      <c r="E191" s="126"/>
      <c r="F191" s="126"/>
      <c r="G191" s="126">
        <v>527</v>
      </c>
      <c r="H191" s="126">
        <v>527</v>
      </c>
      <c r="I191" s="126">
        <v>527</v>
      </c>
    </row>
    <row r="192" spans="1:9">
      <c r="A192" s="120" t="s">
        <v>1215</v>
      </c>
      <c r="B192" s="120" t="s">
        <v>1216</v>
      </c>
      <c r="C192" s="122">
        <v>110</v>
      </c>
      <c r="D192" s="122">
        <v>50</v>
      </c>
      <c r="E192" s="122">
        <v>50</v>
      </c>
      <c r="F192" s="122">
        <v>50</v>
      </c>
      <c r="G192" s="122">
        <v>60</v>
      </c>
      <c r="H192" s="122">
        <v>60</v>
      </c>
      <c r="I192" s="122">
        <v>60</v>
      </c>
    </row>
    <row r="193" spans="1:9">
      <c r="A193" s="124" t="s">
        <v>1217</v>
      </c>
      <c r="B193" s="124" t="s">
        <v>1218</v>
      </c>
      <c r="C193" s="126">
        <v>110</v>
      </c>
      <c r="D193" s="126">
        <v>50</v>
      </c>
      <c r="E193" s="126">
        <v>50</v>
      </c>
      <c r="F193" s="126">
        <v>50</v>
      </c>
      <c r="G193" s="126">
        <v>60</v>
      </c>
      <c r="H193" s="126">
        <v>60</v>
      </c>
      <c r="I193" s="126">
        <v>60</v>
      </c>
    </row>
    <row r="194" spans="1:9">
      <c r="A194" s="120" t="s">
        <v>1219</v>
      </c>
      <c r="B194" s="120" t="s">
        <v>1220</v>
      </c>
      <c r="C194" s="122">
        <v>15</v>
      </c>
      <c r="D194" s="122"/>
      <c r="E194" s="122"/>
      <c r="F194" s="122"/>
      <c r="G194" s="122">
        <v>15</v>
      </c>
      <c r="H194" s="122">
        <v>15</v>
      </c>
      <c r="I194" s="122">
        <v>15</v>
      </c>
    </row>
    <row r="195" spans="1:9">
      <c r="A195" s="124" t="s">
        <v>1221</v>
      </c>
      <c r="B195" s="124" t="s">
        <v>1222</v>
      </c>
      <c r="C195" s="126">
        <v>15</v>
      </c>
      <c r="D195" s="126"/>
      <c r="E195" s="126"/>
      <c r="F195" s="126"/>
      <c r="G195" s="126">
        <v>15</v>
      </c>
      <c r="H195" s="126">
        <v>15</v>
      </c>
      <c r="I195" s="126">
        <v>15</v>
      </c>
    </row>
    <row r="196" spans="1:9">
      <c r="A196" s="120" t="s">
        <v>1271</v>
      </c>
      <c r="B196" s="120" t="s">
        <v>1272</v>
      </c>
      <c r="C196" s="122">
        <v>97.66</v>
      </c>
      <c r="D196" s="122">
        <v>97.66</v>
      </c>
      <c r="E196" s="122">
        <v>97.66</v>
      </c>
      <c r="F196" s="122">
        <v>97.66</v>
      </c>
      <c r="G196" s="122"/>
      <c r="H196" s="122"/>
      <c r="I196" s="122"/>
    </row>
    <row r="197" spans="1:9">
      <c r="A197" s="124" t="s">
        <v>924</v>
      </c>
      <c r="B197" s="124" t="s">
        <v>902</v>
      </c>
      <c r="C197" s="126">
        <v>6.5</v>
      </c>
      <c r="D197" s="126">
        <v>6.5</v>
      </c>
      <c r="E197" s="126">
        <v>6.5</v>
      </c>
      <c r="F197" s="126">
        <v>6.5</v>
      </c>
      <c r="G197" s="126"/>
      <c r="H197" s="126"/>
      <c r="I197" s="126"/>
    </row>
    <row r="198" spans="1:9">
      <c r="A198" s="124" t="s">
        <v>1273</v>
      </c>
      <c r="B198" s="124" t="s">
        <v>1274</v>
      </c>
      <c r="C198" s="126">
        <v>91.16</v>
      </c>
      <c r="D198" s="126">
        <v>91.16</v>
      </c>
      <c r="E198" s="126">
        <v>91.16</v>
      </c>
      <c r="F198" s="126">
        <v>91.16</v>
      </c>
      <c r="G198" s="126"/>
      <c r="H198" s="126"/>
      <c r="I198" s="126"/>
    </row>
    <row r="199" spans="1:9">
      <c r="A199" s="120" t="s">
        <v>1275</v>
      </c>
      <c r="B199" s="120" t="s">
        <v>1276</v>
      </c>
      <c r="C199" s="122">
        <v>453.39</v>
      </c>
      <c r="D199" s="122">
        <v>313.39</v>
      </c>
      <c r="E199" s="122">
        <v>313.39</v>
      </c>
      <c r="F199" s="122">
        <v>313.39</v>
      </c>
      <c r="G199" s="122">
        <v>140</v>
      </c>
      <c r="H199" s="122">
        <v>140</v>
      </c>
      <c r="I199" s="122">
        <v>140</v>
      </c>
    </row>
    <row r="200" spans="1:9">
      <c r="A200" s="124" t="s">
        <v>924</v>
      </c>
      <c r="B200" s="124" t="s">
        <v>902</v>
      </c>
      <c r="C200" s="126">
        <v>238.59</v>
      </c>
      <c r="D200" s="126">
        <v>204.59</v>
      </c>
      <c r="E200" s="126">
        <v>204.59</v>
      </c>
      <c r="F200" s="126">
        <v>204.59</v>
      </c>
      <c r="G200" s="126">
        <v>34</v>
      </c>
      <c r="H200" s="126">
        <v>34</v>
      </c>
      <c r="I200" s="126">
        <v>34</v>
      </c>
    </row>
    <row r="201" spans="1:9">
      <c r="A201" s="124" t="s">
        <v>1289</v>
      </c>
      <c r="B201" s="124" t="s">
        <v>978</v>
      </c>
      <c r="C201" s="126">
        <v>106</v>
      </c>
      <c r="D201" s="126"/>
      <c r="E201" s="126"/>
      <c r="F201" s="126"/>
      <c r="G201" s="126">
        <v>106</v>
      </c>
      <c r="H201" s="126">
        <v>106</v>
      </c>
      <c r="I201" s="126">
        <v>106</v>
      </c>
    </row>
    <row r="202" spans="1:9">
      <c r="A202" s="124" t="s">
        <v>1273</v>
      </c>
      <c r="B202" s="124" t="s">
        <v>1274</v>
      </c>
      <c r="C202" s="126">
        <v>108.8</v>
      </c>
      <c r="D202" s="126">
        <v>108.8</v>
      </c>
      <c r="E202" s="126">
        <v>108.8</v>
      </c>
      <c r="F202" s="126">
        <v>108.8</v>
      </c>
      <c r="G202" s="126"/>
      <c r="H202" s="126"/>
      <c r="I202" s="126"/>
    </row>
    <row r="203" spans="1:9">
      <c r="A203" s="120" t="s">
        <v>1277</v>
      </c>
      <c r="B203" s="120" t="s">
        <v>1278</v>
      </c>
      <c r="C203" s="122">
        <v>119.1</v>
      </c>
      <c r="D203" s="122">
        <v>117.1</v>
      </c>
      <c r="E203" s="122">
        <v>117.1</v>
      </c>
      <c r="F203" s="122">
        <v>117.1</v>
      </c>
      <c r="G203" s="122">
        <v>2</v>
      </c>
      <c r="H203" s="122">
        <v>2</v>
      </c>
      <c r="I203" s="122">
        <v>2</v>
      </c>
    </row>
    <row r="204" spans="1:9">
      <c r="A204" s="124" t="s">
        <v>924</v>
      </c>
      <c r="B204" s="124" t="s">
        <v>902</v>
      </c>
      <c r="C204" s="126">
        <v>21.5</v>
      </c>
      <c r="D204" s="126">
        <v>19.5</v>
      </c>
      <c r="E204" s="126">
        <v>19.5</v>
      </c>
      <c r="F204" s="126">
        <v>19.5</v>
      </c>
      <c r="G204" s="126">
        <v>2</v>
      </c>
      <c r="H204" s="126">
        <v>2</v>
      </c>
      <c r="I204" s="126">
        <v>2</v>
      </c>
    </row>
    <row r="205" spans="1:9">
      <c r="A205" s="124" t="s">
        <v>1273</v>
      </c>
      <c r="B205" s="124" t="s">
        <v>1274</v>
      </c>
      <c r="C205" s="126">
        <v>97.6</v>
      </c>
      <c r="D205" s="126">
        <v>97.6</v>
      </c>
      <c r="E205" s="126">
        <v>97.6</v>
      </c>
      <c r="F205" s="126">
        <v>97.6</v>
      </c>
      <c r="G205" s="126"/>
      <c r="H205" s="126"/>
      <c r="I205" s="126"/>
    </row>
    <row r="206" spans="1:9">
      <c r="A206" s="120" t="s">
        <v>1279</v>
      </c>
      <c r="B206" s="120" t="s">
        <v>1280</v>
      </c>
      <c r="C206" s="122">
        <v>99.14</v>
      </c>
      <c r="D206" s="122">
        <v>97.14</v>
      </c>
      <c r="E206" s="122">
        <v>97.14</v>
      </c>
      <c r="F206" s="122">
        <v>97.14</v>
      </c>
      <c r="G206" s="122">
        <v>2</v>
      </c>
      <c r="H206" s="122">
        <v>2</v>
      </c>
      <c r="I206" s="122">
        <v>2</v>
      </c>
    </row>
    <row r="207" spans="1:9">
      <c r="A207" s="124" t="s">
        <v>924</v>
      </c>
      <c r="B207" s="124" t="s">
        <v>902</v>
      </c>
      <c r="C207" s="126">
        <v>18.5</v>
      </c>
      <c r="D207" s="126">
        <v>16.5</v>
      </c>
      <c r="E207" s="126">
        <v>16.5</v>
      </c>
      <c r="F207" s="126">
        <v>16.5</v>
      </c>
      <c r="G207" s="126">
        <v>2</v>
      </c>
      <c r="H207" s="126">
        <v>2</v>
      </c>
      <c r="I207" s="126">
        <v>2</v>
      </c>
    </row>
    <row r="208" spans="1:9">
      <c r="A208" s="124" t="s">
        <v>1273</v>
      </c>
      <c r="B208" s="124" t="s">
        <v>1274</v>
      </c>
      <c r="C208" s="126">
        <v>80.64</v>
      </c>
      <c r="D208" s="126">
        <v>80.64</v>
      </c>
      <c r="E208" s="126">
        <v>80.64</v>
      </c>
      <c r="F208" s="126">
        <v>80.64</v>
      </c>
      <c r="G208" s="126"/>
      <c r="H208" s="126"/>
      <c r="I208" s="126"/>
    </row>
    <row r="209" spans="1:9">
      <c r="A209" s="120" t="s">
        <v>1281</v>
      </c>
      <c r="B209" s="120" t="s">
        <v>1282</v>
      </c>
      <c r="C209" s="122">
        <v>97.18</v>
      </c>
      <c r="D209" s="122">
        <v>97.18</v>
      </c>
      <c r="E209" s="122">
        <v>97.18</v>
      </c>
      <c r="F209" s="122">
        <v>97.18</v>
      </c>
      <c r="G209" s="122"/>
      <c r="H209" s="122"/>
      <c r="I209" s="122"/>
    </row>
    <row r="210" spans="1:9">
      <c r="A210" s="124" t="s">
        <v>924</v>
      </c>
      <c r="B210" s="124" t="s">
        <v>902</v>
      </c>
      <c r="C210" s="126">
        <v>6.5</v>
      </c>
      <c r="D210" s="126">
        <v>6.5</v>
      </c>
      <c r="E210" s="126">
        <v>6.5</v>
      </c>
      <c r="F210" s="126">
        <v>6.5</v>
      </c>
      <c r="G210" s="126"/>
      <c r="H210" s="126"/>
      <c r="I210" s="126"/>
    </row>
    <row r="211" spans="1:9">
      <c r="A211" s="124" t="s">
        <v>1273</v>
      </c>
      <c r="B211" s="124" t="s">
        <v>1274</v>
      </c>
      <c r="C211" s="126">
        <v>90.68</v>
      </c>
      <c r="D211" s="126">
        <v>90.68</v>
      </c>
      <c r="E211" s="126">
        <v>90.68</v>
      </c>
      <c r="F211" s="126">
        <v>90.68</v>
      </c>
      <c r="G211" s="126"/>
      <c r="H211" s="126"/>
      <c r="I211" s="126"/>
    </row>
    <row r="212" spans="1:9">
      <c r="A212" s="120" t="s">
        <v>1283</v>
      </c>
      <c r="B212" s="120" t="s">
        <v>1284</v>
      </c>
      <c r="C212" s="122">
        <v>1033.22</v>
      </c>
      <c r="D212" s="122">
        <v>33.22</v>
      </c>
      <c r="E212" s="122">
        <v>33.22</v>
      </c>
      <c r="F212" s="122">
        <v>33.22</v>
      </c>
      <c r="G212" s="122">
        <v>1000</v>
      </c>
      <c r="H212" s="122">
        <v>1000</v>
      </c>
      <c r="I212" s="122">
        <v>1000</v>
      </c>
    </row>
    <row r="213" spans="1:9">
      <c r="A213" s="124" t="s">
        <v>924</v>
      </c>
      <c r="B213" s="124" t="s">
        <v>902</v>
      </c>
      <c r="C213" s="126">
        <v>6.5</v>
      </c>
      <c r="D213" s="126">
        <v>6.5</v>
      </c>
      <c r="E213" s="126">
        <v>6.5</v>
      </c>
      <c r="F213" s="126">
        <v>6.5</v>
      </c>
      <c r="G213" s="126"/>
      <c r="H213" s="126"/>
      <c r="I213" s="126"/>
    </row>
    <row r="214" spans="1:9">
      <c r="A214" s="124" t="s">
        <v>1289</v>
      </c>
      <c r="B214" s="124" t="s">
        <v>978</v>
      </c>
      <c r="C214" s="126">
        <v>1000</v>
      </c>
      <c r="D214" s="126"/>
      <c r="E214" s="126"/>
      <c r="F214" s="126"/>
      <c r="G214" s="126">
        <v>1000</v>
      </c>
      <c r="H214" s="126">
        <v>1000</v>
      </c>
      <c r="I214" s="126">
        <v>1000</v>
      </c>
    </row>
    <row r="215" spans="1:9">
      <c r="A215" s="124" t="s">
        <v>1273</v>
      </c>
      <c r="B215" s="124" t="s">
        <v>1274</v>
      </c>
      <c r="C215" s="126">
        <v>26.72</v>
      </c>
      <c r="D215" s="126">
        <v>26.72</v>
      </c>
      <c r="E215" s="126">
        <v>26.72</v>
      </c>
      <c r="F215" s="126">
        <v>26.72</v>
      </c>
      <c r="G215" s="126"/>
      <c r="H215" s="126"/>
      <c r="I215" s="126"/>
    </row>
    <row r="216" spans="1:9">
      <c r="A216" s="120" t="s">
        <v>1285</v>
      </c>
      <c r="B216" s="120" t="s">
        <v>1286</v>
      </c>
      <c r="C216" s="122">
        <v>252.9</v>
      </c>
      <c r="D216" s="122">
        <v>248.9</v>
      </c>
      <c r="E216" s="122">
        <v>248.9</v>
      </c>
      <c r="F216" s="122">
        <v>248.9</v>
      </c>
      <c r="G216" s="122">
        <v>4</v>
      </c>
      <c r="H216" s="122">
        <v>4</v>
      </c>
      <c r="I216" s="122">
        <v>4</v>
      </c>
    </row>
    <row r="217" spans="1:9">
      <c r="A217" s="124" t="s">
        <v>924</v>
      </c>
      <c r="B217" s="124" t="s">
        <v>902</v>
      </c>
      <c r="C217" s="126">
        <v>40.5</v>
      </c>
      <c r="D217" s="126">
        <v>36.5</v>
      </c>
      <c r="E217" s="126">
        <v>36.5</v>
      </c>
      <c r="F217" s="126">
        <v>36.5</v>
      </c>
      <c r="G217" s="126">
        <v>4</v>
      </c>
      <c r="H217" s="126">
        <v>4</v>
      </c>
      <c r="I217" s="126">
        <v>4</v>
      </c>
    </row>
    <row r="218" spans="1:9">
      <c r="A218" s="124" t="s">
        <v>1018</v>
      </c>
      <c r="B218" s="124" t="s">
        <v>561</v>
      </c>
      <c r="C218" s="126">
        <v>90</v>
      </c>
      <c r="D218" s="126">
        <v>90</v>
      </c>
      <c r="E218" s="126">
        <v>90</v>
      </c>
      <c r="F218" s="126">
        <v>90</v>
      </c>
      <c r="G218" s="126"/>
      <c r="H218" s="126"/>
      <c r="I218" s="126"/>
    </row>
    <row r="219" spans="1:9">
      <c r="A219" s="124" t="s">
        <v>1273</v>
      </c>
      <c r="B219" s="124" t="s">
        <v>1274</v>
      </c>
      <c r="C219" s="126">
        <v>122.4</v>
      </c>
      <c r="D219" s="126">
        <v>122.4</v>
      </c>
      <c r="E219" s="126">
        <v>122.4</v>
      </c>
      <c r="F219" s="126">
        <v>122.4</v>
      </c>
      <c r="G219" s="126"/>
      <c r="H219" s="126"/>
      <c r="I219" s="126"/>
    </row>
    <row r="220" spans="1:9">
      <c r="A220" s="120" t="s">
        <v>1287</v>
      </c>
      <c r="B220" s="120" t="s">
        <v>1288</v>
      </c>
      <c r="C220" s="122">
        <v>96.9</v>
      </c>
      <c r="D220" s="122">
        <v>78.9</v>
      </c>
      <c r="E220" s="122">
        <v>78.9</v>
      </c>
      <c r="F220" s="122">
        <v>78.9</v>
      </c>
      <c r="G220" s="122">
        <v>18</v>
      </c>
      <c r="H220" s="122">
        <v>18</v>
      </c>
      <c r="I220" s="122">
        <v>18</v>
      </c>
    </row>
    <row r="221" spans="1:9">
      <c r="A221" s="124" t="s">
        <v>924</v>
      </c>
      <c r="B221" s="124" t="s">
        <v>902</v>
      </c>
      <c r="C221" s="126">
        <v>21.5</v>
      </c>
      <c r="D221" s="126">
        <v>19.5</v>
      </c>
      <c r="E221" s="126">
        <v>19.5</v>
      </c>
      <c r="F221" s="126">
        <v>19.5</v>
      </c>
      <c r="G221" s="126">
        <v>2</v>
      </c>
      <c r="H221" s="126">
        <v>2</v>
      </c>
      <c r="I221" s="126">
        <v>2</v>
      </c>
    </row>
    <row r="222" spans="1:9">
      <c r="A222" s="124" t="s">
        <v>1289</v>
      </c>
      <c r="B222" s="124" t="s">
        <v>978</v>
      </c>
      <c r="C222" s="126">
        <v>16</v>
      </c>
      <c r="D222" s="126"/>
      <c r="E222" s="126"/>
      <c r="F222" s="126"/>
      <c r="G222" s="126">
        <v>16</v>
      </c>
      <c r="H222" s="126">
        <v>16</v>
      </c>
      <c r="I222" s="126">
        <v>16</v>
      </c>
    </row>
    <row r="223" spans="1:9">
      <c r="A223" s="124" t="s">
        <v>1273</v>
      </c>
      <c r="B223" s="124" t="s">
        <v>1274</v>
      </c>
      <c r="C223" s="126">
        <v>59.4</v>
      </c>
      <c r="D223" s="126">
        <v>59.4</v>
      </c>
      <c r="E223" s="126">
        <v>59.4</v>
      </c>
      <c r="F223" s="126">
        <v>59.4</v>
      </c>
      <c r="G223" s="126"/>
      <c r="H223" s="126"/>
      <c r="I223" s="126"/>
    </row>
    <row r="224" spans="1:9">
      <c r="A224" s="120" t="s">
        <v>1290</v>
      </c>
      <c r="B224" s="120" t="s">
        <v>1291</v>
      </c>
      <c r="C224" s="122">
        <v>74.1</v>
      </c>
      <c r="D224" s="122">
        <v>74.1</v>
      </c>
      <c r="E224" s="122">
        <v>74.1</v>
      </c>
      <c r="F224" s="122">
        <v>74.1</v>
      </c>
      <c r="G224" s="122"/>
      <c r="H224" s="122"/>
      <c r="I224" s="122"/>
    </row>
    <row r="225" spans="1:9">
      <c r="A225" s="124" t="s">
        <v>924</v>
      </c>
      <c r="B225" s="124" t="s">
        <v>902</v>
      </c>
      <c r="C225" s="126">
        <v>4</v>
      </c>
      <c r="D225" s="126">
        <v>4</v>
      </c>
      <c r="E225" s="126">
        <v>4</v>
      </c>
      <c r="F225" s="126">
        <v>4</v>
      </c>
      <c r="G225" s="126"/>
      <c r="H225" s="126"/>
      <c r="I225" s="126"/>
    </row>
    <row r="226" spans="1:9">
      <c r="A226" s="124" t="s">
        <v>1273</v>
      </c>
      <c r="B226" s="124" t="s">
        <v>1274</v>
      </c>
      <c r="C226" s="126">
        <v>70.1</v>
      </c>
      <c r="D226" s="126">
        <v>70.1</v>
      </c>
      <c r="E226" s="126">
        <v>70.1</v>
      </c>
      <c r="F226" s="126">
        <v>70.1</v>
      </c>
      <c r="G226" s="126"/>
      <c r="H226" s="126"/>
      <c r="I226" s="126"/>
    </row>
    <row r="227" spans="1:9">
      <c r="A227" s="120" t="s">
        <v>1292</v>
      </c>
      <c r="B227" s="120" t="s">
        <v>1293</v>
      </c>
      <c r="C227" s="122">
        <v>216.14</v>
      </c>
      <c r="D227" s="122">
        <v>212.14</v>
      </c>
      <c r="E227" s="122">
        <v>212.14</v>
      </c>
      <c r="F227" s="122">
        <v>212.14</v>
      </c>
      <c r="G227" s="122">
        <v>4</v>
      </c>
      <c r="H227" s="122">
        <v>4</v>
      </c>
      <c r="I227" s="122">
        <v>4</v>
      </c>
    </row>
    <row r="228" spans="1:9">
      <c r="A228" s="124" t="s">
        <v>924</v>
      </c>
      <c r="B228" s="124" t="s">
        <v>902</v>
      </c>
      <c r="C228" s="126">
        <v>34.98</v>
      </c>
      <c r="D228" s="126">
        <v>30.98</v>
      </c>
      <c r="E228" s="126">
        <v>30.98</v>
      </c>
      <c r="F228" s="126">
        <v>30.98</v>
      </c>
      <c r="G228" s="126">
        <v>4</v>
      </c>
      <c r="H228" s="126">
        <v>4</v>
      </c>
      <c r="I228" s="126">
        <v>4</v>
      </c>
    </row>
    <row r="229" spans="1:9">
      <c r="A229" s="124" t="s">
        <v>1018</v>
      </c>
      <c r="B229" s="124" t="s">
        <v>561</v>
      </c>
      <c r="C229" s="126">
        <v>130</v>
      </c>
      <c r="D229" s="126">
        <v>130</v>
      </c>
      <c r="E229" s="126">
        <v>130</v>
      </c>
      <c r="F229" s="126">
        <v>130</v>
      </c>
      <c r="G229" s="126"/>
      <c r="H229" s="126"/>
      <c r="I229" s="126"/>
    </row>
    <row r="230" spans="1:9">
      <c r="A230" s="124" t="s">
        <v>1273</v>
      </c>
      <c r="B230" s="124" t="s">
        <v>1274</v>
      </c>
      <c r="C230" s="126">
        <v>51.16</v>
      </c>
      <c r="D230" s="126">
        <v>51.16</v>
      </c>
      <c r="E230" s="126">
        <v>51.16</v>
      </c>
      <c r="F230" s="126">
        <v>51.16</v>
      </c>
      <c r="G230" s="126"/>
      <c r="H230" s="126"/>
      <c r="I230" s="126"/>
    </row>
    <row r="231" spans="1:9">
      <c r="A231" s="120" t="s">
        <v>1294</v>
      </c>
      <c r="B231" s="120" t="s">
        <v>1295</v>
      </c>
      <c r="C231" s="122">
        <v>79.98</v>
      </c>
      <c r="D231" s="122">
        <v>79.98</v>
      </c>
      <c r="E231" s="122">
        <v>79.98</v>
      </c>
      <c r="F231" s="122">
        <v>79.98</v>
      </c>
      <c r="G231" s="122"/>
      <c r="H231" s="122"/>
      <c r="I231" s="122"/>
    </row>
    <row r="232" spans="1:9">
      <c r="A232" s="124" t="s">
        <v>924</v>
      </c>
      <c r="B232" s="124" t="s">
        <v>902</v>
      </c>
      <c r="C232" s="126">
        <v>6.5</v>
      </c>
      <c r="D232" s="126">
        <v>6.5</v>
      </c>
      <c r="E232" s="126">
        <v>6.5</v>
      </c>
      <c r="F232" s="126">
        <v>6.5</v>
      </c>
      <c r="G232" s="126"/>
      <c r="H232" s="126"/>
      <c r="I232" s="126"/>
    </row>
    <row r="233" spans="1:9">
      <c r="A233" s="124" t="s">
        <v>1273</v>
      </c>
      <c r="B233" s="124" t="s">
        <v>1274</v>
      </c>
      <c r="C233" s="126">
        <v>73.48</v>
      </c>
      <c r="D233" s="126">
        <v>73.48</v>
      </c>
      <c r="E233" s="126">
        <v>73.48</v>
      </c>
      <c r="F233" s="126">
        <v>73.48</v>
      </c>
      <c r="G233" s="126"/>
      <c r="H233" s="126"/>
      <c r="I233" s="126"/>
    </row>
    <row r="234" spans="1:9">
      <c r="A234" s="120" t="s">
        <v>1296</v>
      </c>
      <c r="B234" s="120" t="s">
        <v>1297</v>
      </c>
      <c r="C234" s="122">
        <v>100.3</v>
      </c>
      <c r="D234" s="122">
        <v>100.3</v>
      </c>
      <c r="E234" s="122">
        <v>100.3</v>
      </c>
      <c r="F234" s="122">
        <v>100.3</v>
      </c>
      <c r="G234" s="122"/>
      <c r="H234" s="122"/>
      <c r="I234" s="122"/>
    </row>
    <row r="235" spans="1:9">
      <c r="A235" s="124" t="s">
        <v>924</v>
      </c>
      <c r="B235" s="124" t="s">
        <v>902</v>
      </c>
      <c r="C235" s="126">
        <v>6.5</v>
      </c>
      <c r="D235" s="126">
        <v>6.5</v>
      </c>
      <c r="E235" s="126">
        <v>6.5</v>
      </c>
      <c r="F235" s="126">
        <v>6.5</v>
      </c>
      <c r="G235" s="126"/>
      <c r="H235" s="126"/>
      <c r="I235" s="126"/>
    </row>
    <row r="236" spans="1:9">
      <c r="A236" s="124" t="s">
        <v>1273</v>
      </c>
      <c r="B236" s="124" t="s">
        <v>1274</v>
      </c>
      <c r="C236" s="126">
        <v>93.8</v>
      </c>
      <c r="D236" s="126">
        <v>93.8</v>
      </c>
      <c r="E236" s="126">
        <v>93.8</v>
      </c>
      <c r="F236" s="126">
        <v>93.8</v>
      </c>
      <c r="G236" s="126"/>
      <c r="H236" s="126"/>
      <c r="I236" s="126"/>
    </row>
    <row r="237" spans="1:9">
      <c r="A237" s="120" t="s">
        <v>1298</v>
      </c>
      <c r="B237" s="120" t="s">
        <v>1299</v>
      </c>
      <c r="C237" s="122">
        <v>79.1</v>
      </c>
      <c r="D237" s="122">
        <v>77.1</v>
      </c>
      <c r="E237" s="122">
        <v>77.1</v>
      </c>
      <c r="F237" s="122">
        <v>77.1</v>
      </c>
      <c r="G237" s="122">
        <v>2</v>
      </c>
      <c r="H237" s="122">
        <v>2</v>
      </c>
      <c r="I237" s="122">
        <v>2</v>
      </c>
    </row>
    <row r="238" spans="1:9">
      <c r="A238" s="124" t="s">
        <v>924</v>
      </c>
      <c r="B238" s="124" t="s">
        <v>902</v>
      </c>
      <c r="C238" s="126">
        <v>18.5</v>
      </c>
      <c r="D238" s="126">
        <v>16.5</v>
      </c>
      <c r="E238" s="126">
        <v>16.5</v>
      </c>
      <c r="F238" s="126">
        <v>16.5</v>
      </c>
      <c r="G238" s="126">
        <v>2</v>
      </c>
      <c r="H238" s="126">
        <v>2</v>
      </c>
      <c r="I238" s="126">
        <v>2</v>
      </c>
    </row>
    <row r="239" spans="1:9">
      <c r="A239" s="124" t="s">
        <v>1273</v>
      </c>
      <c r="B239" s="124" t="s">
        <v>1274</v>
      </c>
      <c r="C239" s="126">
        <v>60.6</v>
      </c>
      <c r="D239" s="126">
        <v>60.6</v>
      </c>
      <c r="E239" s="126">
        <v>60.6</v>
      </c>
      <c r="F239" s="126">
        <v>60.6</v>
      </c>
      <c r="G239" s="126"/>
      <c r="H239" s="126"/>
      <c r="I239" s="126"/>
    </row>
    <row r="240" spans="1:9">
      <c r="A240" s="120" t="s">
        <v>1300</v>
      </c>
      <c r="B240" s="120" t="s">
        <v>1301</v>
      </c>
      <c r="C240" s="122">
        <v>618.82</v>
      </c>
      <c r="D240" s="122">
        <v>546.82</v>
      </c>
      <c r="E240" s="122">
        <v>546.82</v>
      </c>
      <c r="F240" s="122">
        <v>546.82</v>
      </c>
      <c r="G240" s="122">
        <v>72</v>
      </c>
      <c r="H240" s="122">
        <v>72</v>
      </c>
      <c r="I240" s="122">
        <v>72</v>
      </c>
    </row>
    <row r="241" spans="1:9">
      <c r="A241" s="124" t="s">
        <v>945</v>
      </c>
      <c r="B241" s="124" t="s">
        <v>946</v>
      </c>
      <c r="C241" s="126">
        <v>171</v>
      </c>
      <c r="D241" s="126">
        <v>99</v>
      </c>
      <c r="E241" s="126">
        <v>99</v>
      </c>
      <c r="F241" s="126">
        <v>99</v>
      </c>
      <c r="G241" s="126">
        <v>72</v>
      </c>
      <c r="H241" s="126">
        <v>72</v>
      </c>
      <c r="I241" s="126">
        <v>72</v>
      </c>
    </row>
    <row r="242" spans="1:9">
      <c r="A242" s="124" t="s">
        <v>1018</v>
      </c>
      <c r="B242" s="124" t="s">
        <v>561</v>
      </c>
      <c r="C242" s="126">
        <v>447.82</v>
      </c>
      <c r="D242" s="126">
        <v>447.82</v>
      </c>
      <c r="E242" s="126">
        <v>447.82</v>
      </c>
      <c r="F242" s="126">
        <v>447.82</v>
      </c>
      <c r="G242" s="126"/>
      <c r="H242" s="126"/>
      <c r="I242" s="126"/>
    </row>
    <row r="243" spans="1:9">
      <c r="A243" s="120" t="s">
        <v>1302</v>
      </c>
      <c r="B243" s="120" t="s">
        <v>1303</v>
      </c>
      <c r="C243" s="122">
        <v>232</v>
      </c>
      <c r="D243" s="122"/>
      <c r="E243" s="122"/>
      <c r="F243" s="122"/>
      <c r="G243" s="122">
        <v>232</v>
      </c>
      <c r="H243" s="122">
        <v>232</v>
      </c>
      <c r="I243" s="122">
        <v>232</v>
      </c>
    </row>
    <row r="244" spans="1:9">
      <c r="A244" s="124" t="s">
        <v>1492</v>
      </c>
      <c r="B244" s="124" t="s">
        <v>978</v>
      </c>
      <c r="C244" s="126">
        <v>32</v>
      </c>
      <c r="D244" s="126"/>
      <c r="E244" s="126"/>
      <c r="F244" s="126"/>
      <c r="G244" s="126">
        <v>32</v>
      </c>
      <c r="H244" s="126">
        <v>32</v>
      </c>
      <c r="I244" s="126">
        <v>32</v>
      </c>
    </row>
    <row r="245" spans="1:9">
      <c r="A245" s="124" t="s">
        <v>1493</v>
      </c>
      <c r="B245" s="124" t="s">
        <v>1494</v>
      </c>
      <c r="C245" s="126">
        <v>200</v>
      </c>
      <c r="D245" s="126"/>
      <c r="E245" s="126"/>
      <c r="F245" s="126"/>
      <c r="G245" s="126">
        <v>200</v>
      </c>
      <c r="H245" s="126">
        <v>200</v>
      </c>
      <c r="I245" s="126">
        <v>200</v>
      </c>
    </row>
    <row r="246" spans="1:9">
      <c r="A246" s="120" t="s">
        <v>1306</v>
      </c>
      <c r="B246" s="120" t="s">
        <v>1307</v>
      </c>
      <c r="C246" s="122">
        <v>240</v>
      </c>
      <c r="D246" s="122"/>
      <c r="E246" s="122"/>
      <c r="F246" s="122"/>
      <c r="G246" s="122">
        <v>240</v>
      </c>
      <c r="H246" s="122">
        <v>240</v>
      </c>
      <c r="I246" s="122">
        <v>240</v>
      </c>
    </row>
    <row r="247" spans="1:9">
      <c r="A247" s="124" t="s">
        <v>1495</v>
      </c>
      <c r="B247" s="124" t="s">
        <v>1496</v>
      </c>
      <c r="C247" s="126">
        <v>117.7</v>
      </c>
      <c r="D247" s="126"/>
      <c r="E247" s="126"/>
      <c r="F247" s="126"/>
      <c r="G247" s="126">
        <v>117.7</v>
      </c>
      <c r="H247" s="126">
        <v>117.7</v>
      </c>
      <c r="I247" s="126">
        <v>117.7</v>
      </c>
    </row>
    <row r="248" spans="1:9">
      <c r="A248" s="124" t="s">
        <v>1497</v>
      </c>
      <c r="B248" s="124" t="s">
        <v>1498</v>
      </c>
      <c r="C248" s="126">
        <v>52</v>
      </c>
      <c r="D248" s="126"/>
      <c r="E248" s="126"/>
      <c r="F248" s="126"/>
      <c r="G248" s="126">
        <v>52</v>
      </c>
      <c r="H248" s="126">
        <v>52</v>
      </c>
      <c r="I248" s="126">
        <v>52</v>
      </c>
    </row>
    <row r="249" spans="1:9">
      <c r="A249" s="124" t="s">
        <v>1499</v>
      </c>
      <c r="B249" s="124" t="s">
        <v>1500</v>
      </c>
      <c r="C249" s="126">
        <v>70.3</v>
      </c>
      <c r="D249" s="126"/>
      <c r="E249" s="126"/>
      <c r="F249" s="126"/>
      <c r="G249" s="126">
        <v>70.3</v>
      </c>
      <c r="H249" s="126">
        <v>70.3</v>
      </c>
      <c r="I249" s="126">
        <v>70.3</v>
      </c>
    </row>
    <row r="250" spans="1:9">
      <c r="A250" s="120" t="s">
        <v>1309</v>
      </c>
      <c r="B250" s="120" t="s">
        <v>1310</v>
      </c>
      <c r="C250" s="122">
        <v>16</v>
      </c>
      <c r="D250" s="122"/>
      <c r="E250" s="122"/>
      <c r="F250" s="122"/>
      <c r="G250" s="122">
        <v>16</v>
      </c>
      <c r="H250" s="122">
        <v>16</v>
      </c>
      <c r="I250" s="122">
        <v>16</v>
      </c>
    </row>
    <row r="251" spans="1:9">
      <c r="A251" s="124" t="s">
        <v>924</v>
      </c>
      <c r="B251" s="124" t="s">
        <v>902</v>
      </c>
      <c r="C251" s="126">
        <v>16</v>
      </c>
      <c r="D251" s="126"/>
      <c r="E251" s="126"/>
      <c r="F251" s="126"/>
      <c r="G251" s="126">
        <v>16</v>
      </c>
      <c r="H251" s="126">
        <v>16</v>
      </c>
      <c r="I251" s="126">
        <v>16</v>
      </c>
    </row>
    <row r="252" spans="1:9">
      <c r="A252" s="120" t="s">
        <v>1311</v>
      </c>
      <c r="B252" s="120" t="s">
        <v>1312</v>
      </c>
      <c r="C252" s="122">
        <v>149</v>
      </c>
      <c r="D252" s="122"/>
      <c r="E252" s="122"/>
      <c r="F252" s="122"/>
      <c r="G252" s="122">
        <v>149</v>
      </c>
      <c r="H252" s="122">
        <v>149</v>
      </c>
      <c r="I252" s="122">
        <v>149</v>
      </c>
    </row>
    <row r="253" spans="1:9">
      <c r="A253" s="124" t="s">
        <v>1501</v>
      </c>
      <c r="B253" s="124" t="s">
        <v>1502</v>
      </c>
      <c r="C253" s="126">
        <v>149</v>
      </c>
      <c r="D253" s="126"/>
      <c r="E253" s="126"/>
      <c r="F253" s="126"/>
      <c r="G253" s="126">
        <v>149</v>
      </c>
      <c r="H253" s="126">
        <v>149</v>
      </c>
      <c r="I253" s="126">
        <v>149</v>
      </c>
    </row>
    <row r="254" spans="1:9">
      <c r="A254" s="120" t="s">
        <v>1313</v>
      </c>
      <c r="B254" s="120" t="s">
        <v>1314</v>
      </c>
      <c r="C254" s="122">
        <v>936.09</v>
      </c>
      <c r="D254" s="122">
        <v>809.09</v>
      </c>
      <c r="E254" s="122">
        <v>809.09</v>
      </c>
      <c r="F254" s="122">
        <v>809.09</v>
      </c>
      <c r="G254" s="122">
        <v>127</v>
      </c>
      <c r="H254" s="122">
        <v>127</v>
      </c>
      <c r="I254" s="122">
        <v>127</v>
      </c>
    </row>
    <row r="255" spans="1:9">
      <c r="A255" s="124" t="s">
        <v>1315</v>
      </c>
      <c r="B255" s="124" t="s">
        <v>1165</v>
      </c>
      <c r="C255" s="126">
        <v>936.09</v>
      </c>
      <c r="D255" s="126">
        <v>809.09</v>
      </c>
      <c r="E255" s="126">
        <v>809.09</v>
      </c>
      <c r="F255" s="126">
        <v>809.09</v>
      </c>
      <c r="G255" s="126">
        <v>127</v>
      </c>
      <c r="H255" s="126">
        <v>127</v>
      </c>
      <c r="I255" s="126">
        <v>127</v>
      </c>
    </row>
    <row r="256" spans="1:9">
      <c r="A256" s="120" t="s">
        <v>1316</v>
      </c>
      <c r="B256" s="120" t="s">
        <v>1317</v>
      </c>
      <c r="C256" s="122">
        <v>24</v>
      </c>
      <c r="D256" s="122"/>
      <c r="E256" s="122"/>
      <c r="F256" s="122"/>
      <c r="G256" s="122">
        <v>24</v>
      </c>
      <c r="H256" s="122">
        <v>24</v>
      </c>
      <c r="I256" s="122">
        <v>24</v>
      </c>
    </row>
    <row r="257" spans="1:9">
      <c r="A257" s="124" t="s">
        <v>1318</v>
      </c>
      <c r="B257" s="124" t="s">
        <v>1319</v>
      </c>
      <c r="C257" s="126">
        <v>24</v>
      </c>
      <c r="D257" s="126"/>
      <c r="E257" s="126"/>
      <c r="F257" s="126"/>
      <c r="G257" s="126">
        <v>24</v>
      </c>
      <c r="H257" s="126">
        <v>24</v>
      </c>
      <c r="I257" s="126">
        <v>24</v>
      </c>
    </row>
    <row r="258" spans="1:9">
      <c r="A258" s="120" t="s">
        <v>1320</v>
      </c>
      <c r="B258" s="120" t="s">
        <v>1321</v>
      </c>
      <c r="C258" s="122">
        <v>334</v>
      </c>
      <c r="D258" s="122"/>
      <c r="E258" s="122"/>
      <c r="F258" s="122"/>
      <c r="G258" s="122">
        <v>334</v>
      </c>
      <c r="H258" s="122">
        <v>334</v>
      </c>
      <c r="I258" s="122">
        <v>334</v>
      </c>
    </row>
    <row r="259" spans="1:9">
      <c r="A259" s="124" t="s">
        <v>1503</v>
      </c>
      <c r="B259" s="124" t="s">
        <v>1504</v>
      </c>
      <c r="C259" s="126">
        <v>9</v>
      </c>
      <c r="D259" s="126"/>
      <c r="E259" s="126"/>
      <c r="F259" s="126"/>
      <c r="G259" s="126">
        <v>9</v>
      </c>
      <c r="H259" s="126">
        <v>9</v>
      </c>
      <c r="I259" s="126">
        <v>9</v>
      </c>
    </row>
    <row r="260" spans="1:9">
      <c r="A260" s="124" t="s">
        <v>1505</v>
      </c>
      <c r="B260" s="124" t="s">
        <v>1506</v>
      </c>
      <c r="C260" s="126">
        <v>150</v>
      </c>
      <c r="D260" s="126"/>
      <c r="E260" s="126"/>
      <c r="F260" s="126"/>
      <c r="G260" s="126">
        <v>150</v>
      </c>
      <c r="H260" s="126">
        <v>150</v>
      </c>
      <c r="I260" s="126">
        <v>150</v>
      </c>
    </row>
    <row r="261" spans="1:9">
      <c r="A261" s="124" t="s">
        <v>1507</v>
      </c>
      <c r="B261" s="124" t="s">
        <v>1508</v>
      </c>
      <c r="C261" s="126">
        <v>100</v>
      </c>
      <c r="D261" s="126"/>
      <c r="E261" s="126"/>
      <c r="F261" s="126"/>
      <c r="G261" s="126">
        <v>100</v>
      </c>
      <c r="H261" s="126">
        <v>100</v>
      </c>
      <c r="I261" s="126">
        <v>100</v>
      </c>
    </row>
    <row r="262" spans="1:9">
      <c r="A262" s="124" t="s">
        <v>1322</v>
      </c>
      <c r="B262" s="124" t="s">
        <v>902</v>
      </c>
      <c r="C262" s="126">
        <v>21</v>
      </c>
      <c r="D262" s="126"/>
      <c r="E262" s="126"/>
      <c r="F262" s="126"/>
      <c r="G262" s="126">
        <v>21</v>
      </c>
      <c r="H262" s="126">
        <v>21</v>
      </c>
      <c r="I262" s="126">
        <v>21</v>
      </c>
    </row>
    <row r="263" spans="1:9">
      <c r="A263" s="124" t="s">
        <v>1509</v>
      </c>
      <c r="B263" s="124" t="s">
        <v>1510</v>
      </c>
      <c r="C263" s="126">
        <v>54</v>
      </c>
      <c r="D263" s="126"/>
      <c r="E263" s="126"/>
      <c r="F263" s="126"/>
      <c r="G263" s="126">
        <v>54</v>
      </c>
      <c r="H263" s="126">
        <v>54</v>
      </c>
      <c r="I263" s="126">
        <v>54</v>
      </c>
    </row>
    <row r="264" spans="1:9">
      <c r="A264" s="120" t="s">
        <v>1323</v>
      </c>
      <c r="B264" s="120" t="s">
        <v>1324</v>
      </c>
      <c r="C264" s="122">
        <v>1264</v>
      </c>
      <c r="D264" s="122"/>
      <c r="E264" s="122"/>
      <c r="F264" s="122"/>
      <c r="G264" s="122">
        <v>1264</v>
      </c>
      <c r="H264" s="122">
        <v>1264</v>
      </c>
      <c r="I264" s="122">
        <v>1264</v>
      </c>
    </row>
    <row r="265" spans="1:9">
      <c r="A265" s="124" t="s">
        <v>910</v>
      </c>
      <c r="B265" s="124" t="s">
        <v>911</v>
      </c>
      <c r="C265" s="126">
        <v>200</v>
      </c>
      <c r="D265" s="126"/>
      <c r="E265" s="126"/>
      <c r="F265" s="126"/>
      <c r="G265" s="126">
        <v>200</v>
      </c>
      <c r="H265" s="126">
        <v>200</v>
      </c>
      <c r="I265" s="126">
        <v>200</v>
      </c>
    </row>
    <row r="266" spans="1:9">
      <c r="A266" s="124" t="s">
        <v>1511</v>
      </c>
      <c r="B266" s="124" t="s">
        <v>1512</v>
      </c>
      <c r="C266" s="126">
        <v>1000</v>
      </c>
      <c r="D266" s="126"/>
      <c r="E266" s="126"/>
      <c r="F266" s="126"/>
      <c r="G266" s="126">
        <v>1000</v>
      </c>
      <c r="H266" s="126">
        <v>1000</v>
      </c>
      <c r="I266" s="126">
        <v>1000</v>
      </c>
    </row>
    <row r="267" spans="1:9">
      <c r="A267" s="124" t="s">
        <v>1325</v>
      </c>
      <c r="B267" s="124" t="s">
        <v>902</v>
      </c>
      <c r="C267" s="126">
        <v>52</v>
      </c>
      <c r="D267" s="126"/>
      <c r="E267" s="126"/>
      <c r="F267" s="126"/>
      <c r="G267" s="126">
        <v>52</v>
      </c>
      <c r="H267" s="126">
        <v>52</v>
      </c>
      <c r="I267" s="126">
        <v>52</v>
      </c>
    </row>
    <row r="268" spans="1:9">
      <c r="A268" s="124" t="s">
        <v>1513</v>
      </c>
      <c r="B268" s="124" t="s">
        <v>1514</v>
      </c>
      <c r="C268" s="126">
        <v>12</v>
      </c>
      <c r="D268" s="126"/>
      <c r="E268" s="126"/>
      <c r="F268" s="126"/>
      <c r="G268" s="126">
        <v>12</v>
      </c>
      <c r="H268" s="126">
        <v>12</v>
      </c>
      <c r="I268" s="126">
        <v>12</v>
      </c>
    </row>
    <row r="269" spans="1:9">
      <c r="A269" s="120" t="s">
        <v>1326</v>
      </c>
      <c r="B269" s="120" t="s">
        <v>1327</v>
      </c>
      <c r="C269" s="122">
        <v>227</v>
      </c>
      <c r="D269" s="122"/>
      <c r="E269" s="122"/>
      <c r="F269" s="122"/>
      <c r="G269" s="122">
        <v>227</v>
      </c>
      <c r="H269" s="122">
        <v>227</v>
      </c>
      <c r="I269" s="122">
        <v>227</v>
      </c>
    </row>
    <row r="270" spans="1:9">
      <c r="A270" s="124" t="s">
        <v>1328</v>
      </c>
      <c r="B270" s="124" t="s">
        <v>902</v>
      </c>
      <c r="C270" s="126">
        <v>27</v>
      </c>
      <c r="D270" s="126"/>
      <c r="E270" s="126"/>
      <c r="F270" s="126"/>
      <c r="G270" s="126">
        <v>27</v>
      </c>
      <c r="H270" s="126">
        <v>27</v>
      </c>
      <c r="I270" s="126">
        <v>27</v>
      </c>
    </row>
    <row r="271" spans="1:9">
      <c r="A271" s="124" t="s">
        <v>1515</v>
      </c>
      <c r="B271" s="124" t="s">
        <v>1516</v>
      </c>
      <c r="C271" s="126">
        <v>200</v>
      </c>
      <c r="D271" s="126"/>
      <c r="E271" s="126"/>
      <c r="F271" s="126"/>
      <c r="G271" s="126">
        <v>200</v>
      </c>
      <c r="H271" s="126">
        <v>200</v>
      </c>
      <c r="I271" s="126">
        <v>200</v>
      </c>
    </row>
    <row r="272" spans="1:9">
      <c r="A272" s="120" t="s">
        <v>1329</v>
      </c>
      <c r="B272" s="120" t="s">
        <v>1330</v>
      </c>
      <c r="C272" s="122">
        <v>136.48</v>
      </c>
      <c r="D272" s="122">
        <v>65.48</v>
      </c>
      <c r="E272" s="122">
        <v>65.48</v>
      </c>
      <c r="F272" s="122">
        <v>65.48</v>
      </c>
      <c r="G272" s="122">
        <v>71</v>
      </c>
      <c r="H272" s="122">
        <v>71</v>
      </c>
      <c r="I272" s="122">
        <v>71</v>
      </c>
    </row>
    <row r="273" spans="1:9">
      <c r="A273" s="124" t="s">
        <v>1331</v>
      </c>
      <c r="B273" s="124" t="s">
        <v>902</v>
      </c>
      <c r="C273" s="126">
        <v>136.48</v>
      </c>
      <c r="D273" s="126">
        <v>65.48</v>
      </c>
      <c r="E273" s="126">
        <v>65.48</v>
      </c>
      <c r="F273" s="126">
        <v>65.48</v>
      </c>
      <c r="G273" s="126">
        <v>71</v>
      </c>
      <c r="H273" s="126">
        <v>71</v>
      </c>
      <c r="I273" s="126">
        <v>71</v>
      </c>
    </row>
    <row r="274" spans="1:9">
      <c r="A274" s="120" t="s">
        <v>1332</v>
      </c>
      <c r="B274" s="120" t="s">
        <v>1333</v>
      </c>
      <c r="C274" s="122">
        <v>1242.1</v>
      </c>
      <c r="D274" s="122"/>
      <c r="E274" s="122"/>
      <c r="F274" s="122"/>
      <c r="G274" s="122">
        <v>1242.1</v>
      </c>
      <c r="H274" s="122">
        <v>1242.1</v>
      </c>
      <c r="I274" s="122">
        <v>1242.1</v>
      </c>
    </row>
    <row r="275" spans="1:9">
      <c r="A275" s="124" t="s">
        <v>904</v>
      </c>
      <c r="B275" s="124" t="s">
        <v>902</v>
      </c>
      <c r="C275" s="126">
        <v>23</v>
      </c>
      <c r="D275" s="126"/>
      <c r="E275" s="126"/>
      <c r="F275" s="126"/>
      <c r="G275" s="126">
        <v>23</v>
      </c>
      <c r="H275" s="126">
        <v>23</v>
      </c>
      <c r="I275" s="126">
        <v>23</v>
      </c>
    </row>
    <row r="276" spans="1:9">
      <c r="A276" s="124" t="s">
        <v>1517</v>
      </c>
      <c r="B276" s="124" t="s">
        <v>978</v>
      </c>
      <c r="C276" s="126">
        <v>359.1</v>
      </c>
      <c r="D276" s="126"/>
      <c r="E276" s="126"/>
      <c r="F276" s="126"/>
      <c r="G276" s="126">
        <v>359.1</v>
      </c>
      <c r="H276" s="126">
        <v>359.1</v>
      </c>
      <c r="I276" s="126">
        <v>359.1</v>
      </c>
    </row>
    <row r="277" spans="1:9">
      <c r="A277" s="124" t="s">
        <v>1273</v>
      </c>
      <c r="B277" s="124" t="s">
        <v>1274</v>
      </c>
      <c r="C277" s="126">
        <v>860</v>
      </c>
      <c r="D277" s="126"/>
      <c r="E277" s="126"/>
      <c r="F277" s="126"/>
      <c r="G277" s="126">
        <v>860</v>
      </c>
      <c r="H277" s="126">
        <v>860</v>
      </c>
      <c r="I277" s="126">
        <v>860</v>
      </c>
    </row>
    <row r="278" spans="1:9">
      <c r="A278" s="120" t="s">
        <v>1335</v>
      </c>
      <c r="B278" s="120" t="s">
        <v>1336</v>
      </c>
      <c r="C278" s="122">
        <v>318</v>
      </c>
      <c r="D278" s="122"/>
      <c r="E278" s="122"/>
      <c r="F278" s="122"/>
      <c r="G278" s="122">
        <v>318</v>
      </c>
      <c r="H278" s="122">
        <v>318</v>
      </c>
      <c r="I278" s="122">
        <v>318</v>
      </c>
    </row>
    <row r="279" spans="1:9">
      <c r="A279" s="124" t="s">
        <v>1518</v>
      </c>
      <c r="B279" s="124" t="s">
        <v>978</v>
      </c>
      <c r="C279" s="126">
        <v>318</v>
      </c>
      <c r="D279" s="126"/>
      <c r="E279" s="126"/>
      <c r="F279" s="126"/>
      <c r="G279" s="126">
        <v>318</v>
      </c>
      <c r="H279" s="126">
        <v>318</v>
      </c>
      <c r="I279" s="126">
        <v>318</v>
      </c>
    </row>
    <row r="280" spans="1:9">
      <c r="A280" s="120" t="s">
        <v>1338</v>
      </c>
      <c r="B280" s="120" t="s">
        <v>1339</v>
      </c>
      <c r="C280" s="122">
        <v>18</v>
      </c>
      <c r="D280" s="122"/>
      <c r="E280" s="122"/>
      <c r="F280" s="122"/>
      <c r="G280" s="122">
        <v>18</v>
      </c>
      <c r="H280" s="122">
        <v>18</v>
      </c>
      <c r="I280" s="122">
        <v>18</v>
      </c>
    </row>
    <row r="281" spans="1:9">
      <c r="A281" s="124" t="s">
        <v>1518</v>
      </c>
      <c r="B281" s="124" t="s">
        <v>978</v>
      </c>
      <c r="C281" s="126">
        <v>18</v>
      </c>
      <c r="D281" s="126"/>
      <c r="E281" s="126"/>
      <c r="F281" s="126"/>
      <c r="G281" s="126">
        <v>18</v>
      </c>
      <c r="H281" s="126">
        <v>18</v>
      </c>
      <c r="I281" s="126">
        <v>18</v>
      </c>
    </row>
    <row r="282" spans="1:9">
      <c r="A282" s="120" t="s">
        <v>1340</v>
      </c>
      <c r="B282" s="120" t="s">
        <v>1341</v>
      </c>
      <c r="C282" s="122">
        <v>97.2</v>
      </c>
      <c r="D282" s="122"/>
      <c r="E282" s="122"/>
      <c r="F282" s="122"/>
      <c r="G282" s="122">
        <v>97.2</v>
      </c>
      <c r="H282" s="122">
        <v>97.2</v>
      </c>
      <c r="I282" s="122">
        <v>97.2</v>
      </c>
    </row>
    <row r="283" spans="1:9">
      <c r="A283" s="124" t="s">
        <v>1348</v>
      </c>
      <c r="B283" s="124" t="s">
        <v>978</v>
      </c>
      <c r="C283" s="126">
        <v>97.2</v>
      </c>
      <c r="D283" s="126"/>
      <c r="E283" s="126"/>
      <c r="F283" s="126"/>
      <c r="G283" s="126">
        <v>97.2</v>
      </c>
      <c r="H283" s="126">
        <v>97.2</v>
      </c>
      <c r="I283" s="126">
        <v>97.2</v>
      </c>
    </row>
    <row r="284" spans="1:9">
      <c r="A284" s="120" t="s">
        <v>1519</v>
      </c>
      <c r="B284" s="120" t="s">
        <v>1520</v>
      </c>
      <c r="C284" s="122">
        <v>27724.83</v>
      </c>
      <c r="D284" s="122"/>
      <c r="E284" s="122"/>
      <c r="F284" s="122"/>
      <c r="G284" s="122">
        <v>27724.83</v>
      </c>
      <c r="H284" s="122">
        <v>27724.83</v>
      </c>
      <c r="I284" s="122">
        <v>27724.83</v>
      </c>
    </row>
    <row r="285" spans="1:9">
      <c r="A285" s="124" t="s">
        <v>1521</v>
      </c>
      <c r="B285" s="124" t="s">
        <v>1522</v>
      </c>
      <c r="C285" s="126">
        <v>27724.83</v>
      </c>
      <c r="D285" s="126"/>
      <c r="E285" s="126"/>
      <c r="F285" s="126"/>
      <c r="G285" s="126">
        <v>27724.83</v>
      </c>
      <c r="H285" s="126">
        <v>27724.83</v>
      </c>
      <c r="I285" s="126">
        <v>27724.83</v>
      </c>
    </row>
  </sheetData>
  <autoFilter ref="A6:I285">
    <extLst/>
  </autoFilter>
  <mergeCells count="12">
    <mergeCell ref="A1:I1"/>
    <mergeCell ref="A2:I2"/>
    <mergeCell ref="C3:I3"/>
    <mergeCell ref="D4:F4"/>
    <mergeCell ref="G4:I4"/>
    <mergeCell ref="E5:F5"/>
    <mergeCell ref="H5:I5"/>
    <mergeCell ref="A3:A6"/>
    <mergeCell ref="B3:B6"/>
    <mergeCell ref="C4:C6"/>
    <mergeCell ref="D5:D6"/>
    <mergeCell ref="G5:G6"/>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9"/>
  <sheetViews>
    <sheetView topLeftCell="A85" workbookViewId="0">
      <selection activeCell="I52" sqref="I52"/>
    </sheetView>
  </sheetViews>
  <sheetFormatPr defaultColWidth="7.775" defaultRowHeight="12.75" customHeight="true" outlineLevelCol="7"/>
  <cols>
    <col min="1" max="1" width="8.00833333333333" style="106" customWidth="true"/>
    <col min="2" max="2" width="30.725" style="107" customWidth="true"/>
    <col min="3" max="3" width="10.6" style="108" customWidth="true"/>
    <col min="4" max="4" width="10.0166666666667" style="108" customWidth="true"/>
    <col min="5" max="5" width="11.275" style="108" customWidth="true"/>
    <col min="6" max="6" width="10.6916666666667" style="108" customWidth="true"/>
    <col min="7" max="7" width="9.81666666666667" style="108" customWidth="true"/>
    <col min="8" max="8" width="43.75" style="109" customWidth="true"/>
    <col min="9" max="9" width="8.00833333333333" style="106" customWidth="true"/>
    <col min="10" max="16384" width="7.775" style="110"/>
  </cols>
  <sheetData>
    <row r="1" s="106" customFormat="true" ht="20.25" customHeight="true" spans="1:8">
      <c r="A1" s="111" t="s">
        <v>1523</v>
      </c>
      <c r="B1" s="112"/>
      <c r="C1" s="113"/>
      <c r="D1" s="113"/>
      <c r="E1" s="113"/>
      <c r="F1" s="113"/>
      <c r="G1" s="113"/>
      <c r="H1" s="111"/>
    </row>
    <row r="2" s="106" customFormat="true" ht="15" spans="1:8">
      <c r="A2" s="114" t="s">
        <v>2</v>
      </c>
      <c r="B2" s="115"/>
      <c r="C2" s="116"/>
      <c r="D2" s="116"/>
      <c r="E2" s="116"/>
      <c r="F2" s="116"/>
      <c r="G2" s="116"/>
      <c r="H2" s="114"/>
    </row>
    <row r="3" s="106" customFormat="true" ht="20.25" customHeight="true" spans="1:8">
      <c r="A3" s="117" t="s">
        <v>1524</v>
      </c>
      <c r="B3" s="118" t="s">
        <v>1525</v>
      </c>
      <c r="C3" s="119" t="s">
        <v>1526</v>
      </c>
      <c r="D3" s="119"/>
      <c r="E3" s="119"/>
      <c r="F3" s="119"/>
      <c r="G3" s="119"/>
      <c r="H3" s="128" t="s">
        <v>1527</v>
      </c>
    </row>
    <row r="4" s="106" customFormat="true" ht="15" spans="1:8">
      <c r="A4" s="117"/>
      <c r="B4" s="118"/>
      <c r="C4" s="119" t="s">
        <v>85</v>
      </c>
      <c r="D4" s="119" t="s">
        <v>1528</v>
      </c>
      <c r="E4" s="119"/>
      <c r="F4" s="119" t="s">
        <v>1529</v>
      </c>
      <c r="G4" s="119"/>
      <c r="H4" s="128"/>
    </row>
    <row r="5" s="106" customFormat="true" ht="15" spans="1:8">
      <c r="A5" s="117"/>
      <c r="B5" s="118"/>
      <c r="C5" s="119"/>
      <c r="D5" s="119"/>
      <c r="E5" s="119"/>
      <c r="F5" s="119"/>
      <c r="G5" s="119"/>
      <c r="H5" s="128"/>
    </row>
    <row r="6" s="106" customFormat="true" ht="20.25" customHeight="true" spans="1:8">
      <c r="A6" s="117"/>
      <c r="B6" s="118"/>
      <c r="C6" s="119"/>
      <c r="D6" s="119" t="s">
        <v>897</v>
      </c>
      <c r="E6" s="119" t="s">
        <v>1530</v>
      </c>
      <c r="F6" s="119" t="s">
        <v>897</v>
      </c>
      <c r="G6" s="119" t="s">
        <v>1530</v>
      </c>
      <c r="H6" s="128"/>
    </row>
    <row r="7" s="106" customFormat="true" ht="20.25" customHeight="true" spans="1:8">
      <c r="A7" s="117"/>
      <c r="B7" s="118"/>
      <c r="C7" s="119"/>
      <c r="D7" s="119"/>
      <c r="E7" s="119"/>
      <c r="F7" s="119"/>
      <c r="G7" s="119"/>
      <c r="H7" s="128"/>
    </row>
    <row r="8" s="106" customFormat="true" ht="21" customHeight="true" spans="1:8">
      <c r="A8" s="117"/>
      <c r="B8" s="118"/>
      <c r="C8" s="119"/>
      <c r="D8" s="119"/>
      <c r="E8" s="119"/>
      <c r="F8" s="119"/>
      <c r="G8" s="119"/>
      <c r="H8" s="128"/>
    </row>
    <row r="9" s="106" customFormat="true" ht="15" spans="1:8">
      <c r="A9" s="120" t="s">
        <v>84</v>
      </c>
      <c r="B9" s="121" t="s">
        <v>85</v>
      </c>
      <c r="C9" s="122">
        <v>79212</v>
      </c>
      <c r="D9" s="122">
        <v>51487.922</v>
      </c>
      <c r="E9" s="122">
        <v>51487.922</v>
      </c>
      <c r="F9" s="122">
        <v>27724</v>
      </c>
      <c r="G9" s="122">
        <v>27724</v>
      </c>
      <c r="H9" s="129" t="s">
        <v>84</v>
      </c>
    </row>
    <row r="10" s="106" customFormat="true" ht="15" spans="1:8">
      <c r="A10" s="120" t="s">
        <v>899</v>
      </c>
      <c r="B10" s="123" t="s">
        <v>900</v>
      </c>
      <c r="C10" s="122">
        <v>627</v>
      </c>
      <c r="D10" s="122">
        <v>627</v>
      </c>
      <c r="E10" s="122">
        <v>627</v>
      </c>
      <c r="F10" s="122"/>
      <c r="G10" s="122"/>
      <c r="H10" s="129"/>
    </row>
    <row r="11" s="106" customFormat="true" ht="15" spans="1:8">
      <c r="A11" s="124">
        <v>1</v>
      </c>
      <c r="B11" s="125"/>
      <c r="C11" s="126">
        <v>8</v>
      </c>
      <c r="D11" s="126">
        <v>8</v>
      </c>
      <c r="E11" s="126">
        <v>8</v>
      </c>
      <c r="F11" s="126"/>
      <c r="G11" s="126"/>
      <c r="H11" s="130" t="s">
        <v>1531</v>
      </c>
    </row>
    <row r="12" s="106" customFormat="true" ht="15" spans="1:8">
      <c r="A12" s="124">
        <v>2</v>
      </c>
      <c r="B12" s="125"/>
      <c r="C12" s="126">
        <v>2</v>
      </c>
      <c r="D12" s="126">
        <v>2</v>
      </c>
      <c r="E12" s="126">
        <v>2</v>
      </c>
      <c r="F12" s="126"/>
      <c r="G12" s="126"/>
      <c r="H12" s="130" t="s">
        <v>1532</v>
      </c>
    </row>
    <row r="13" s="106" customFormat="true" ht="15" spans="1:8">
      <c r="A13" s="124">
        <v>3</v>
      </c>
      <c r="B13" s="125"/>
      <c r="C13" s="126">
        <v>36</v>
      </c>
      <c r="D13" s="126">
        <v>36</v>
      </c>
      <c r="E13" s="126">
        <v>36</v>
      </c>
      <c r="F13" s="126"/>
      <c r="G13" s="126"/>
      <c r="H13" s="130" t="s">
        <v>1533</v>
      </c>
    </row>
    <row r="14" s="106" customFormat="true" ht="15" spans="1:8">
      <c r="A14" s="124">
        <v>4</v>
      </c>
      <c r="B14" s="125"/>
      <c r="C14" s="126">
        <v>5</v>
      </c>
      <c r="D14" s="126">
        <v>5</v>
      </c>
      <c r="E14" s="126">
        <v>5</v>
      </c>
      <c r="F14" s="126"/>
      <c r="G14" s="126"/>
      <c r="H14" s="130" t="s">
        <v>1534</v>
      </c>
    </row>
    <row r="15" s="106" customFormat="true" ht="15" spans="1:8">
      <c r="A15" s="124">
        <v>5</v>
      </c>
      <c r="B15" s="125"/>
      <c r="C15" s="126">
        <v>8</v>
      </c>
      <c r="D15" s="126">
        <v>8</v>
      </c>
      <c r="E15" s="126">
        <v>8</v>
      </c>
      <c r="F15" s="126"/>
      <c r="G15" s="126"/>
      <c r="H15" s="130" t="s">
        <v>1535</v>
      </c>
    </row>
    <row r="16" s="106" customFormat="true" ht="15" spans="1:8">
      <c r="A16" s="124">
        <v>6</v>
      </c>
      <c r="B16" s="125"/>
      <c r="C16" s="126">
        <v>3</v>
      </c>
      <c r="D16" s="126">
        <v>3</v>
      </c>
      <c r="E16" s="126">
        <v>3</v>
      </c>
      <c r="F16" s="126"/>
      <c r="G16" s="126"/>
      <c r="H16" s="130" t="s">
        <v>1536</v>
      </c>
    </row>
    <row r="17" s="106" customFormat="true" ht="15" spans="1:8">
      <c r="A17" s="124">
        <v>7</v>
      </c>
      <c r="B17" s="125"/>
      <c r="C17" s="126">
        <v>13</v>
      </c>
      <c r="D17" s="126">
        <v>13</v>
      </c>
      <c r="E17" s="126">
        <v>13</v>
      </c>
      <c r="F17" s="126"/>
      <c r="G17" s="126"/>
      <c r="H17" s="130" t="s">
        <v>1537</v>
      </c>
    </row>
    <row r="18" s="106" customFormat="true" ht="15" spans="1:8">
      <c r="A18" s="124">
        <v>8</v>
      </c>
      <c r="B18" s="125"/>
      <c r="C18" s="126">
        <v>2</v>
      </c>
      <c r="D18" s="126">
        <v>2</v>
      </c>
      <c r="E18" s="126">
        <v>2</v>
      </c>
      <c r="F18" s="126"/>
      <c r="G18" s="126"/>
      <c r="H18" s="130" t="s">
        <v>1538</v>
      </c>
    </row>
    <row r="19" s="106" customFormat="true" ht="15" spans="1:8">
      <c r="A19" s="124">
        <v>9</v>
      </c>
      <c r="B19" s="125"/>
      <c r="C19" s="126">
        <v>2</v>
      </c>
      <c r="D19" s="126">
        <v>2</v>
      </c>
      <c r="E19" s="126">
        <v>2</v>
      </c>
      <c r="F19" s="126"/>
      <c r="G19" s="126"/>
      <c r="H19" s="130" t="s">
        <v>1539</v>
      </c>
    </row>
    <row r="20" s="106" customFormat="true" ht="15" spans="1:8">
      <c r="A20" s="124">
        <v>10</v>
      </c>
      <c r="B20" s="125"/>
      <c r="C20" s="126">
        <v>73</v>
      </c>
      <c r="D20" s="126">
        <v>73</v>
      </c>
      <c r="E20" s="126">
        <v>73</v>
      </c>
      <c r="F20" s="126"/>
      <c r="G20" s="126"/>
      <c r="H20" s="130" t="s">
        <v>1540</v>
      </c>
    </row>
    <row r="21" s="106" customFormat="true" ht="15" spans="1:8">
      <c r="A21" s="124">
        <v>11</v>
      </c>
      <c r="B21" s="125"/>
      <c r="C21" s="126">
        <v>80</v>
      </c>
      <c r="D21" s="126">
        <v>80</v>
      </c>
      <c r="E21" s="126">
        <v>80</v>
      </c>
      <c r="F21" s="126"/>
      <c r="G21" s="126"/>
      <c r="H21" s="130" t="s">
        <v>1541</v>
      </c>
    </row>
    <row r="22" s="106" customFormat="true" ht="15" spans="1:8">
      <c r="A22" s="124">
        <v>12</v>
      </c>
      <c r="B22" s="125"/>
      <c r="C22" s="126">
        <v>100</v>
      </c>
      <c r="D22" s="126">
        <v>100</v>
      </c>
      <c r="E22" s="126">
        <v>100</v>
      </c>
      <c r="F22" s="126"/>
      <c r="G22" s="126"/>
      <c r="H22" s="130" t="s">
        <v>1542</v>
      </c>
    </row>
    <row r="23" s="106" customFormat="true" ht="15" spans="1:8">
      <c r="A23" s="124">
        <v>13</v>
      </c>
      <c r="B23" s="125"/>
      <c r="C23" s="126">
        <v>50</v>
      </c>
      <c r="D23" s="126">
        <v>50</v>
      </c>
      <c r="E23" s="126">
        <v>50</v>
      </c>
      <c r="F23" s="126"/>
      <c r="G23" s="126"/>
      <c r="H23" s="130" t="s">
        <v>1543</v>
      </c>
    </row>
    <row r="24" s="106" customFormat="true" ht="15" spans="1:8">
      <c r="A24" s="124">
        <v>14</v>
      </c>
      <c r="B24" s="125"/>
      <c r="C24" s="126">
        <v>125</v>
      </c>
      <c r="D24" s="126">
        <v>125</v>
      </c>
      <c r="E24" s="126">
        <v>125</v>
      </c>
      <c r="F24" s="126"/>
      <c r="G24" s="126"/>
      <c r="H24" s="130" t="s">
        <v>1544</v>
      </c>
    </row>
    <row r="25" s="106" customFormat="true" ht="15" spans="1:8">
      <c r="A25" s="124">
        <v>15</v>
      </c>
      <c r="B25" s="125"/>
      <c r="C25" s="126">
        <v>100</v>
      </c>
      <c r="D25" s="126">
        <v>100</v>
      </c>
      <c r="E25" s="126">
        <v>100</v>
      </c>
      <c r="F25" s="126"/>
      <c r="G25" s="126"/>
      <c r="H25" s="130" t="s">
        <v>1545</v>
      </c>
    </row>
    <row r="26" s="106" customFormat="true" ht="15" spans="1:8">
      <c r="A26" s="124">
        <v>16</v>
      </c>
      <c r="B26" s="127"/>
      <c r="C26" s="126">
        <v>20</v>
      </c>
      <c r="D26" s="126">
        <v>20</v>
      </c>
      <c r="E26" s="126">
        <v>20</v>
      </c>
      <c r="F26" s="126"/>
      <c r="G26" s="126"/>
      <c r="H26" s="130" t="s">
        <v>1546</v>
      </c>
    </row>
    <row r="27" s="106" customFormat="true" ht="15" spans="1:8">
      <c r="A27" s="120" t="s">
        <v>917</v>
      </c>
      <c r="B27" s="123" t="s">
        <v>918</v>
      </c>
      <c r="C27" s="122">
        <v>57</v>
      </c>
      <c r="D27" s="122">
        <v>57</v>
      </c>
      <c r="E27" s="122">
        <v>57</v>
      </c>
      <c r="F27" s="122"/>
      <c r="G27" s="122"/>
      <c r="H27" s="129"/>
    </row>
    <row r="28" s="106" customFormat="true" ht="15" spans="1:8">
      <c r="A28" s="124">
        <v>1</v>
      </c>
      <c r="B28" s="125"/>
      <c r="C28" s="126">
        <v>4.5</v>
      </c>
      <c r="D28" s="126">
        <v>4.5</v>
      </c>
      <c r="E28" s="126">
        <v>4.5</v>
      </c>
      <c r="F28" s="126"/>
      <c r="G28" s="126"/>
      <c r="H28" s="130" t="s">
        <v>1547</v>
      </c>
    </row>
    <row r="29" s="106" customFormat="true" ht="15" spans="1:8">
      <c r="A29" s="124">
        <v>2</v>
      </c>
      <c r="B29" s="125"/>
      <c r="C29" s="126">
        <v>13.5</v>
      </c>
      <c r="D29" s="126">
        <v>13.5</v>
      </c>
      <c r="E29" s="126">
        <v>13.5</v>
      </c>
      <c r="F29" s="126"/>
      <c r="G29" s="126"/>
      <c r="H29" s="130" t="s">
        <v>1548</v>
      </c>
    </row>
    <row r="30" s="106" customFormat="true" ht="15" spans="1:8">
      <c r="A30" s="124">
        <v>3</v>
      </c>
      <c r="B30" s="125"/>
      <c r="C30" s="126">
        <v>12</v>
      </c>
      <c r="D30" s="126">
        <v>12</v>
      </c>
      <c r="E30" s="126">
        <v>12</v>
      </c>
      <c r="F30" s="126"/>
      <c r="G30" s="126"/>
      <c r="H30" s="130" t="s">
        <v>1549</v>
      </c>
    </row>
    <row r="31" s="106" customFormat="true" ht="15" spans="1:8">
      <c r="A31" s="124">
        <v>4</v>
      </c>
      <c r="B31" s="127"/>
      <c r="C31" s="126">
        <v>27</v>
      </c>
      <c r="D31" s="126">
        <v>27</v>
      </c>
      <c r="E31" s="126">
        <v>27</v>
      </c>
      <c r="F31" s="126"/>
      <c r="G31" s="126"/>
      <c r="H31" s="130" t="s">
        <v>1550</v>
      </c>
    </row>
    <row r="32" s="106" customFormat="true" ht="15" spans="1:8">
      <c r="A32" s="120" t="s">
        <v>922</v>
      </c>
      <c r="B32" s="123" t="s">
        <v>923</v>
      </c>
      <c r="C32" s="122">
        <v>383</v>
      </c>
      <c r="D32" s="122">
        <v>383</v>
      </c>
      <c r="E32" s="122">
        <v>383</v>
      </c>
      <c r="F32" s="122"/>
      <c r="G32" s="122"/>
      <c r="H32" s="129"/>
    </row>
    <row r="33" s="106" customFormat="true" ht="15" spans="1:8">
      <c r="A33" s="124">
        <v>1</v>
      </c>
      <c r="B33" s="125"/>
      <c r="C33" s="126">
        <v>219</v>
      </c>
      <c r="D33" s="126">
        <v>219</v>
      </c>
      <c r="E33" s="126">
        <v>219</v>
      </c>
      <c r="F33" s="126"/>
      <c r="G33" s="126"/>
      <c r="H33" s="130" t="s">
        <v>1551</v>
      </c>
    </row>
    <row r="34" s="106" customFormat="true" ht="15" spans="1:8">
      <c r="A34" s="124">
        <v>2</v>
      </c>
      <c r="B34" s="125"/>
      <c r="C34" s="126">
        <v>36</v>
      </c>
      <c r="D34" s="126">
        <v>36</v>
      </c>
      <c r="E34" s="126">
        <v>36</v>
      </c>
      <c r="F34" s="126"/>
      <c r="G34" s="126"/>
      <c r="H34" s="130" t="s">
        <v>1552</v>
      </c>
    </row>
    <row r="35" s="106" customFormat="true" ht="15" spans="1:8">
      <c r="A35" s="124">
        <v>3</v>
      </c>
      <c r="B35" s="125"/>
      <c r="C35" s="126">
        <v>45</v>
      </c>
      <c r="D35" s="126">
        <v>45</v>
      </c>
      <c r="E35" s="126">
        <v>45</v>
      </c>
      <c r="F35" s="126"/>
      <c r="G35" s="126"/>
      <c r="H35" s="130" t="s">
        <v>1553</v>
      </c>
    </row>
    <row r="36" s="106" customFormat="true" ht="24" spans="1:8">
      <c r="A36" s="124">
        <v>4</v>
      </c>
      <c r="B36" s="125"/>
      <c r="C36" s="126">
        <v>36</v>
      </c>
      <c r="D36" s="126">
        <v>36</v>
      </c>
      <c r="E36" s="126">
        <v>36</v>
      </c>
      <c r="F36" s="126"/>
      <c r="G36" s="126"/>
      <c r="H36" s="130" t="s">
        <v>1554</v>
      </c>
    </row>
    <row r="37" s="106" customFormat="true" ht="15" spans="1:8">
      <c r="A37" s="124">
        <v>5</v>
      </c>
      <c r="B37" s="125"/>
      <c r="C37" s="126">
        <v>6</v>
      </c>
      <c r="D37" s="126">
        <v>6</v>
      </c>
      <c r="E37" s="126">
        <v>6</v>
      </c>
      <c r="F37" s="126"/>
      <c r="G37" s="126"/>
      <c r="H37" s="130" t="s">
        <v>1555</v>
      </c>
    </row>
    <row r="38" s="106" customFormat="true" ht="15" spans="1:8">
      <c r="A38" s="124">
        <v>6</v>
      </c>
      <c r="B38" s="125"/>
      <c r="C38" s="126">
        <v>15</v>
      </c>
      <c r="D38" s="126">
        <v>15</v>
      </c>
      <c r="E38" s="126">
        <v>15</v>
      </c>
      <c r="F38" s="126"/>
      <c r="G38" s="126"/>
      <c r="H38" s="130" t="s">
        <v>1556</v>
      </c>
    </row>
    <row r="39" s="106" customFormat="true" ht="15" spans="1:8">
      <c r="A39" s="124">
        <v>7</v>
      </c>
      <c r="B39" s="125"/>
      <c r="C39" s="126">
        <v>18</v>
      </c>
      <c r="D39" s="126">
        <v>18</v>
      </c>
      <c r="E39" s="126">
        <v>18</v>
      </c>
      <c r="F39" s="126"/>
      <c r="G39" s="126"/>
      <c r="H39" s="130" t="s">
        <v>1557</v>
      </c>
    </row>
    <row r="40" s="106" customFormat="true" ht="15" spans="1:8">
      <c r="A40" s="124">
        <v>8</v>
      </c>
      <c r="B40" s="127"/>
      <c r="C40" s="126">
        <v>8</v>
      </c>
      <c r="D40" s="126">
        <v>8</v>
      </c>
      <c r="E40" s="126">
        <v>8</v>
      </c>
      <c r="F40" s="126"/>
      <c r="G40" s="126"/>
      <c r="H40" s="130" t="s">
        <v>1558</v>
      </c>
    </row>
    <row r="41" s="106" customFormat="true" ht="15" spans="1:8">
      <c r="A41" s="120" t="s">
        <v>927</v>
      </c>
      <c r="B41" s="123" t="s">
        <v>928</v>
      </c>
      <c r="C41" s="122">
        <v>23</v>
      </c>
      <c r="D41" s="122">
        <v>23</v>
      </c>
      <c r="E41" s="122">
        <v>23</v>
      </c>
      <c r="F41" s="122"/>
      <c r="G41" s="122"/>
      <c r="H41" s="129"/>
    </row>
    <row r="42" s="106" customFormat="true" ht="15" spans="1:8">
      <c r="A42" s="124">
        <v>1</v>
      </c>
      <c r="B42" s="125"/>
      <c r="C42" s="126">
        <v>4.5</v>
      </c>
      <c r="D42" s="126">
        <v>4.5</v>
      </c>
      <c r="E42" s="126">
        <v>4.5</v>
      </c>
      <c r="F42" s="126"/>
      <c r="G42" s="126"/>
      <c r="H42" s="130" t="s">
        <v>1559</v>
      </c>
    </row>
    <row r="43" s="106" customFormat="true" ht="15" spans="1:8">
      <c r="A43" s="124">
        <v>2</v>
      </c>
      <c r="B43" s="125"/>
      <c r="C43" s="126">
        <v>5</v>
      </c>
      <c r="D43" s="126">
        <v>5</v>
      </c>
      <c r="E43" s="126">
        <v>5</v>
      </c>
      <c r="F43" s="126"/>
      <c r="G43" s="126"/>
      <c r="H43" s="130" t="s">
        <v>1560</v>
      </c>
    </row>
    <row r="44" s="106" customFormat="true" ht="15" spans="1:8">
      <c r="A44" s="124">
        <v>3</v>
      </c>
      <c r="B44" s="127"/>
      <c r="C44" s="126">
        <v>13.5</v>
      </c>
      <c r="D44" s="126">
        <v>13.5</v>
      </c>
      <c r="E44" s="126">
        <v>13.5</v>
      </c>
      <c r="F44" s="126"/>
      <c r="G44" s="126"/>
      <c r="H44" s="130" t="s">
        <v>1561</v>
      </c>
    </row>
    <row r="45" s="106" customFormat="true" ht="15" spans="1:8">
      <c r="A45" s="120" t="s">
        <v>934</v>
      </c>
      <c r="B45" s="123" t="s">
        <v>935</v>
      </c>
      <c r="C45" s="122">
        <v>129</v>
      </c>
      <c r="D45" s="122">
        <v>129</v>
      </c>
      <c r="E45" s="122">
        <v>129</v>
      </c>
      <c r="F45" s="122"/>
      <c r="G45" s="122"/>
      <c r="H45" s="129"/>
    </row>
    <row r="46" s="106" customFormat="true" ht="15" spans="1:8">
      <c r="A46" s="124">
        <v>1</v>
      </c>
      <c r="B46" s="125"/>
      <c r="C46" s="126">
        <v>73.8</v>
      </c>
      <c r="D46" s="126">
        <v>73.8</v>
      </c>
      <c r="E46" s="126">
        <v>73.8</v>
      </c>
      <c r="F46" s="126"/>
      <c r="G46" s="126"/>
      <c r="H46" s="130" t="s">
        <v>1562</v>
      </c>
    </row>
    <row r="47" s="106" customFormat="true" ht="15" spans="1:8">
      <c r="A47" s="124">
        <v>2</v>
      </c>
      <c r="B47" s="125"/>
      <c r="C47" s="126">
        <v>1.2</v>
      </c>
      <c r="D47" s="126">
        <v>1.2</v>
      </c>
      <c r="E47" s="126">
        <v>1.2</v>
      </c>
      <c r="F47" s="126"/>
      <c r="G47" s="126"/>
      <c r="H47" s="130" t="s">
        <v>1563</v>
      </c>
    </row>
    <row r="48" s="106" customFormat="true" ht="15" spans="1:8">
      <c r="A48" s="124">
        <v>3</v>
      </c>
      <c r="B48" s="127"/>
      <c r="C48" s="126">
        <v>54</v>
      </c>
      <c r="D48" s="126">
        <v>54</v>
      </c>
      <c r="E48" s="126">
        <v>54</v>
      </c>
      <c r="F48" s="126"/>
      <c r="G48" s="126"/>
      <c r="H48" s="130" t="s">
        <v>1564</v>
      </c>
    </row>
    <row r="49" s="106" customFormat="true" ht="15" spans="1:8">
      <c r="A49" s="120" t="s">
        <v>939</v>
      </c>
      <c r="B49" s="123" t="s">
        <v>940</v>
      </c>
      <c r="C49" s="122">
        <v>335.15</v>
      </c>
      <c r="D49" s="122">
        <v>335.15</v>
      </c>
      <c r="E49" s="122">
        <v>335.15</v>
      </c>
      <c r="F49" s="122"/>
      <c r="G49" s="122"/>
      <c r="H49" s="129"/>
    </row>
    <row r="50" s="106" customFormat="true" ht="15" spans="1:8">
      <c r="A50" s="124">
        <v>1</v>
      </c>
      <c r="B50" s="125"/>
      <c r="C50" s="126">
        <v>8</v>
      </c>
      <c r="D50" s="126">
        <v>8</v>
      </c>
      <c r="E50" s="126">
        <v>8</v>
      </c>
      <c r="F50" s="126"/>
      <c r="G50" s="126"/>
      <c r="H50" s="130" t="s">
        <v>1565</v>
      </c>
    </row>
    <row r="51" s="106" customFormat="true" ht="15" spans="1:8">
      <c r="A51" s="124">
        <v>2</v>
      </c>
      <c r="B51" s="125"/>
      <c r="C51" s="126">
        <v>25</v>
      </c>
      <c r="D51" s="126">
        <v>25</v>
      </c>
      <c r="E51" s="126">
        <v>25</v>
      </c>
      <c r="F51" s="126"/>
      <c r="G51" s="126"/>
      <c r="H51" s="130" t="s">
        <v>1566</v>
      </c>
    </row>
    <row r="52" s="106" customFormat="true" ht="15" spans="1:8">
      <c r="A52" s="124">
        <v>3</v>
      </c>
      <c r="B52" s="125"/>
      <c r="C52" s="126">
        <v>30</v>
      </c>
      <c r="D52" s="126">
        <v>30</v>
      </c>
      <c r="E52" s="126">
        <v>30</v>
      </c>
      <c r="F52" s="126"/>
      <c r="G52" s="126"/>
      <c r="H52" s="130" t="s">
        <v>1567</v>
      </c>
    </row>
    <row r="53" s="106" customFormat="true" ht="15" spans="1:8">
      <c r="A53" s="124">
        <v>4</v>
      </c>
      <c r="B53" s="125"/>
      <c r="C53" s="126">
        <v>103</v>
      </c>
      <c r="D53" s="126">
        <v>103</v>
      </c>
      <c r="E53" s="126">
        <v>103</v>
      </c>
      <c r="F53" s="126"/>
      <c r="G53" s="126"/>
      <c r="H53" s="130" t="s">
        <v>1568</v>
      </c>
    </row>
    <row r="54" s="106" customFormat="true" ht="15" spans="1:8">
      <c r="A54" s="124">
        <v>5</v>
      </c>
      <c r="B54" s="125"/>
      <c r="C54" s="126">
        <v>51</v>
      </c>
      <c r="D54" s="126">
        <v>51</v>
      </c>
      <c r="E54" s="126">
        <v>51</v>
      </c>
      <c r="F54" s="126"/>
      <c r="G54" s="126"/>
      <c r="H54" s="130" t="s">
        <v>1569</v>
      </c>
    </row>
    <row r="55" s="106" customFormat="true" ht="15" spans="1:8">
      <c r="A55" s="124">
        <v>6</v>
      </c>
      <c r="B55" s="125"/>
      <c r="C55" s="126">
        <v>2</v>
      </c>
      <c r="D55" s="126">
        <v>2</v>
      </c>
      <c r="E55" s="126">
        <v>2</v>
      </c>
      <c r="F55" s="126"/>
      <c r="G55" s="126"/>
      <c r="H55" s="130" t="s">
        <v>1570</v>
      </c>
    </row>
    <row r="56" s="106" customFormat="true" ht="15" spans="1:8">
      <c r="A56" s="124">
        <v>7</v>
      </c>
      <c r="B56" s="125"/>
      <c r="C56" s="126">
        <v>45</v>
      </c>
      <c r="D56" s="126">
        <v>45</v>
      </c>
      <c r="E56" s="126">
        <v>45</v>
      </c>
      <c r="F56" s="126"/>
      <c r="G56" s="126"/>
      <c r="H56" s="130" t="s">
        <v>1571</v>
      </c>
    </row>
    <row r="57" s="106" customFormat="true" ht="15" spans="1:8">
      <c r="A57" s="124">
        <v>8</v>
      </c>
      <c r="B57" s="127"/>
      <c r="C57" s="126">
        <v>71.15</v>
      </c>
      <c r="D57" s="126">
        <v>71.15</v>
      </c>
      <c r="E57" s="126">
        <v>71.15</v>
      </c>
      <c r="F57" s="126"/>
      <c r="G57" s="126"/>
      <c r="H57" s="130" t="s">
        <v>1572</v>
      </c>
    </row>
    <row r="58" s="106" customFormat="true" ht="15" spans="1:8">
      <c r="A58" s="120"/>
      <c r="B58" s="123"/>
      <c r="C58" s="122">
        <v>100</v>
      </c>
      <c r="D58" s="122">
        <v>100</v>
      </c>
      <c r="E58" s="122">
        <v>100</v>
      </c>
      <c r="F58" s="122"/>
      <c r="G58" s="122"/>
      <c r="H58" s="129"/>
    </row>
    <row r="59" s="106" customFormat="true" ht="15" spans="1:8">
      <c r="A59" s="124"/>
      <c r="B59" s="127"/>
      <c r="C59" s="126">
        <v>100</v>
      </c>
      <c r="D59" s="126">
        <v>100</v>
      </c>
      <c r="E59" s="126">
        <v>100</v>
      </c>
      <c r="F59" s="126"/>
      <c r="G59" s="126"/>
      <c r="H59" s="130"/>
    </row>
    <row r="60" s="106" customFormat="true" ht="15" spans="1:8">
      <c r="A60" s="120" t="s">
        <v>951</v>
      </c>
      <c r="B60" s="123" t="s">
        <v>952</v>
      </c>
      <c r="C60" s="122">
        <v>226</v>
      </c>
      <c r="D60" s="122">
        <v>226</v>
      </c>
      <c r="E60" s="122">
        <v>226</v>
      </c>
      <c r="F60" s="122"/>
      <c r="G60" s="122"/>
      <c r="H60" s="129"/>
    </row>
    <row r="61" s="106" customFormat="true" ht="15" spans="1:8">
      <c r="A61" s="124">
        <v>1</v>
      </c>
      <c r="B61" s="125"/>
      <c r="C61" s="126">
        <v>4</v>
      </c>
      <c r="D61" s="126">
        <v>4</v>
      </c>
      <c r="E61" s="126">
        <v>4</v>
      </c>
      <c r="F61" s="126"/>
      <c r="G61" s="126"/>
      <c r="H61" s="130" t="s">
        <v>1573</v>
      </c>
    </row>
    <row r="62" s="106" customFormat="true" ht="15" spans="1:8">
      <c r="A62" s="124">
        <v>2</v>
      </c>
      <c r="B62" s="125"/>
      <c r="C62" s="126">
        <v>50</v>
      </c>
      <c r="D62" s="126">
        <v>50</v>
      </c>
      <c r="E62" s="126">
        <v>50</v>
      </c>
      <c r="F62" s="126"/>
      <c r="G62" s="126"/>
      <c r="H62" s="130" t="s">
        <v>1574</v>
      </c>
    </row>
    <row r="63" s="106" customFormat="true" ht="15" spans="1:8">
      <c r="A63" s="124">
        <v>3</v>
      </c>
      <c r="B63" s="125"/>
      <c r="C63" s="126">
        <v>23</v>
      </c>
      <c r="D63" s="126">
        <v>23</v>
      </c>
      <c r="E63" s="126">
        <v>23</v>
      </c>
      <c r="F63" s="126"/>
      <c r="G63" s="126"/>
      <c r="H63" s="130" t="s">
        <v>1575</v>
      </c>
    </row>
    <row r="64" s="106" customFormat="true" ht="15" spans="1:8">
      <c r="A64" s="124">
        <v>4</v>
      </c>
      <c r="B64" s="125"/>
      <c r="C64" s="126">
        <v>9</v>
      </c>
      <c r="D64" s="126">
        <v>9</v>
      </c>
      <c r="E64" s="126">
        <v>9</v>
      </c>
      <c r="F64" s="126"/>
      <c r="G64" s="126"/>
      <c r="H64" s="130" t="s">
        <v>1576</v>
      </c>
    </row>
    <row r="65" s="106" customFormat="true" ht="36" spans="1:8">
      <c r="A65" s="124">
        <v>5</v>
      </c>
      <c r="B65" s="125"/>
      <c r="C65" s="126">
        <v>90</v>
      </c>
      <c r="D65" s="126">
        <v>90</v>
      </c>
      <c r="E65" s="126">
        <v>90</v>
      </c>
      <c r="F65" s="126"/>
      <c r="G65" s="126"/>
      <c r="H65" s="130" t="s">
        <v>1577</v>
      </c>
    </row>
    <row r="66" s="106" customFormat="true" ht="15" spans="1:8">
      <c r="A66" s="124">
        <v>6</v>
      </c>
      <c r="B66" s="127"/>
      <c r="C66" s="126">
        <v>50</v>
      </c>
      <c r="D66" s="126">
        <v>50</v>
      </c>
      <c r="E66" s="126">
        <v>50</v>
      </c>
      <c r="F66" s="126"/>
      <c r="G66" s="126"/>
      <c r="H66" s="130" t="s">
        <v>1578</v>
      </c>
    </row>
    <row r="67" s="106" customFormat="true" ht="15" spans="1:8">
      <c r="A67" s="120" t="s">
        <v>954</v>
      </c>
      <c r="B67" s="123" t="s">
        <v>955</v>
      </c>
      <c r="C67" s="122">
        <v>120</v>
      </c>
      <c r="D67" s="122">
        <v>120</v>
      </c>
      <c r="E67" s="122">
        <v>120</v>
      </c>
      <c r="F67" s="122"/>
      <c r="G67" s="122"/>
      <c r="H67" s="129"/>
    </row>
    <row r="68" s="106" customFormat="true" ht="15" spans="1:8">
      <c r="A68" s="124">
        <v>1</v>
      </c>
      <c r="B68" s="127"/>
      <c r="C68" s="126">
        <v>120</v>
      </c>
      <c r="D68" s="126">
        <v>120</v>
      </c>
      <c r="E68" s="126">
        <v>120</v>
      </c>
      <c r="F68" s="126"/>
      <c r="G68" s="126"/>
      <c r="H68" s="130" t="s">
        <v>1579</v>
      </c>
    </row>
    <row r="69" s="106" customFormat="true" ht="15" spans="1:8">
      <c r="A69" s="120" t="s">
        <v>957</v>
      </c>
      <c r="B69" s="123" t="s">
        <v>958</v>
      </c>
      <c r="C69" s="122">
        <v>63</v>
      </c>
      <c r="D69" s="122">
        <v>63</v>
      </c>
      <c r="E69" s="122">
        <v>63</v>
      </c>
      <c r="F69" s="122"/>
      <c r="G69" s="122"/>
      <c r="H69" s="129"/>
    </row>
    <row r="70" s="106" customFormat="true" ht="15" spans="1:8">
      <c r="A70" s="124">
        <v>1</v>
      </c>
      <c r="B70" s="125"/>
      <c r="C70" s="126">
        <v>50</v>
      </c>
      <c r="D70" s="126">
        <v>50</v>
      </c>
      <c r="E70" s="126">
        <v>50</v>
      </c>
      <c r="F70" s="126"/>
      <c r="G70" s="126"/>
      <c r="H70" s="130" t="s">
        <v>1580</v>
      </c>
    </row>
    <row r="71" s="106" customFormat="true" ht="15" spans="1:8">
      <c r="A71" s="124">
        <v>2</v>
      </c>
      <c r="B71" s="127"/>
      <c r="C71" s="126">
        <v>13</v>
      </c>
      <c r="D71" s="126">
        <v>13</v>
      </c>
      <c r="E71" s="126">
        <v>13</v>
      </c>
      <c r="F71" s="126"/>
      <c r="G71" s="126"/>
      <c r="H71" s="130" t="s">
        <v>1581</v>
      </c>
    </row>
    <row r="72" s="106" customFormat="true" ht="15" spans="1:8">
      <c r="A72" s="120" t="s">
        <v>960</v>
      </c>
      <c r="B72" s="123" t="s">
        <v>961</v>
      </c>
      <c r="C72" s="122">
        <v>343</v>
      </c>
      <c r="D72" s="122">
        <v>343</v>
      </c>
      <c r="E72" s="122">
        <v>343</v>
      </c>
      <c r="F72" s="122"/>
      <c r="G72" s="122"/>
      <c r="H72" s="129"/>
    </row>
    <row r="73" s="106" customFormat="true" ht="15" spans="1:8">
      <c r="A73" s="124">
        <v>1</v>
      </c>
      <c r="B73" s="125"/>
      <c r="C73" s="126">
        <v>15</v>
      </c>
      <c r="D73" s="126">
        <v>15</v>
      </c>
      <c r="E73" s="126">
        <v>15</v>
      </c>
      <c r="F73" s="126"/>
      <c r="G73" s="126"/>
      <c r="H73" s="130" t="s">
        <v>1582</v>
      </c>
    </row>
    <row r="74" s="106" customFormat="true" ht="24" spans="1:8">
      <c r="A74" s="124">
        <v>2</v>
      </c>
      <c r="B74" s="125"/>
      <c r="C74" s="126">
        <v>25</v>
      </c>
      <c r="D74" s="126">
        <v>25</v>
      </c>
      <c r="E74" s="126">
        <v>25</v>
      </c>
      <c r="F74" s="126"/>
      <c r="G74" s="126"/>
      <c r="H74" s="130" t="s">
        <v>1583</v>
      </c>
    </row>
    <row r="75" s="106" customFormat="true" ht="15" spans="1:8">
      <c r="A75" s="124">
        <v>3</v>
      </c>
      <c r="B75" s="125"/>
      <c r="C75" s="126">
        <v>200</v>
      </c>
      <c r="D75" s="126">
        <v>200</v>
      </c>
      <c r="E75" s="126">
        <v>200</v>
      </c>
      <c r="F75" s="126"/>
      <c r="G75" s="126"/>
      <c r="H75" s="130" t="s">
        <v>1584</v>
      </c>
    </row>
    <row r="76" s="106" customFormat="true" ht="36" spans="1:8">
      <c r="A76" s="124">
        <v>4</v>
      </c>
      <c r="B76" s="127"/>
      <c r="C76" s="126">
        <v>103</v>
      </c>
      <c r="D76" s="126">
        <v>103</v>
      </c>
      <c r="E76" s="126">
        <v>103</v>
      </c>
      <c r="F76" s="126"/>
      <c r="G76" s="126"/>
      <c r="H76" s="130" t="s">
        <v>1585</v>
      </c>
    </row>
    <row r="77" s="106" customFormat="true" ht="15" spans="1:8">
      <c r="A77" s="120" t="s">
        <v>963</v>
      </c>
      <c r="B77" s="123" t="s">
        <v>964</v>
      </c>
      <c r="C77" s="122">
        <v>120</v>
      </c>
      <c r="D77" s="122">
        <v>120</v>
      </c>
      <c r="E77" s="122">
        <v>120</v>
      </c>
      <c r="F77" s="122"/>
      <c r="G77" s="122"/>
      <c r="H77" s="129"/>
    </row>
    <row r="78" s="106" customFormat="true" ht="15" spans="1:8">
      <c r="A78" s="124">
        <v>1</v>
      </c>
      <c r="B78" s="125"/>
      <c r="C78" s="126">
        <v>20</v>
      </c>
      <c r="D78" s="126">
        <v>20</v>
      </c>
      <c r="E78" s="126">
        <v>20</v>
      </c>
      <c r="F78" s="126"/>
      <c r="G78" s="126"/>
      <c r="H78" s="130" t="s">
        <v>1586</v>
      </c>
    </row>
    <row r="79" s="106" customFormat="true" ht="15" spans="1:8">
      <c r="A79" s="124">
        <v>2</v>
      </c>
      <c r="B79" s="125"/>
      <c r="C79" s="126">
        <v>50</v>
      </c>
      <c r="D79" s="126">
        <v>50</v>
      </c>
      <c r="E79" s="126">
        <v>50</v>
      </c>
      <c r="F79" s="126"/>
      <c r="G79" s="126"/>
      <c r="H79" s="130" t="s">
        <v>1587</v>
      </c>
    </row>
    <row r="80" s="106" customFormat="true" ht="15" spans="1:8">
      <c r="A80" s="124">
        <v>3</v>
      </c>
      <c r="B80" s="127"/>
      <c r="C80" s="126">
        <v>50</v>
      </c>
      <c r="D80" s="126">
        <v>50</v>
      </c>
      <c r="E80" s="126">
        <v>50</v>
      </c>
      <c r="F80" s="126"/>
      <c r="G80" s="126"/>
      <c r="H80" s="130" t="s">
        <v>1588</v>
      </c>
    </row>
    <row r="81" s="106" customFormat="true" ht="15" spans="1:8">
      <c r="A81" s="120" t="s">
        <v>965</v>
      </c>
      <c r="B81" s="123" t="s">
        <v>966</v>
      </c>
      <c r="C81" s="122">
        <v>31</v>
      </c>
      <c r="D81" s="122">
        <v>31</v>
      </c>
      <c r="E81" s="122">
        <v>31</v>
      </c>
      <c r="F81" s="122"/>
      <c r="G81" s="122"/>
      <c r="H81" s="129"/>
    </row>
    <row r="82" s="106" customFormat="true" ht="24" spans="1:8">
      <c r="A82" s="124">
        <v>1</v>
      </c>
      <c r="B82" s="125"/>
      <c r="C82" s="126">
        <v>9</v>
      </c>
      <c r="D82" s="126">
        <v>9</v>
      </c>
      <c r="E82" s="126">
        <v>9</v>
      </c>
      <c r="F82" s="126"/>
      <c r="G82" s="126"/>
      <c r="H82" s="130" t="s">
        <v>1589</v>
      </c>
    </row>
    <row r="83" s="106" customFormat="true" ht="15" spans="1:8">
      <c r="A83" s="124">
        <v>2</v>
      </c>
      <c r="B83" s="125"/>
      <c r="C83" s="126">
        <v>16</v>
      </c>
      <c r="D83" s="126">
        <v>16</v>
      </c>
      <c r="E83" s="126">
        <v>16</v>
      </c>
      <c r="F83" s="126"/>
      <c r="G83" s="126"/>
      <c r="H83" s="130" t="s">
        <v>1590</v>
      </c>
    </row>
    <row r="84" s="106" customFormat="true" ht="15" spans="1:8">
      <c r="A84" s="124">
        <v>3</v>
      </c>
      <c r="B84" s="127"/>
      <c r="C84" s="126">
        <v>6</v>
      </c>
      <c r="D84" s="126">
        <v>6</v>
      </c>
      <c r="E84" s="126">
        <v>6</v>
      </c>
      <c r="F84" s="126"/>
      <c r="G84" s="126"/>
      <c r="H84" s="130" t="s">
        <v>1591</v>
      </c>
    </row>
    <row r="85" s="106" customFormat="true" ht="15" spans="1:8">
      <c r="A85" s="120" t="s">
        <v>969</v>
      </c>
      <c r="B85" s="123" t="s">
        <v>970</v>
      </c>
      <c r="C85" s="122">
        <v>96</v>
      </c>
      <c r="D85" s="122">
        <v>96</v>
      </c>
      <c r="E85" s="122">
        <v>96</v>
      </c>
      <c r="F85" s="122"/>
      <c r="G85" s="122"/>
      <c r="H85" s="129"/>
    </row>
    <row r="86" s="106" customFormat="true" ht="15" spans="1:8">
      <c r="A86" s="124">
        <v>1</v>
      </c>
      <c r="B86" s="125"/>
      <c r="C86" s="126">
        <v>62</v>
      </c>
      <c r="D86" s="126">
        <v>62</v>
      </c>
      <c r="E86" s="126">
        <v>62</v>
      </c>
      <c r="F86" s="126"/>
      <c r="G86" s="126"/>
      <c r="H86" s="130" t="s">
        <v>1592</v>
      </c>
    </row>
    <row r="87" s="106" customFormat="true" ht="24" spans="1:8">
      <c r="A87" s="124">
        <v>2</v>
      </c>
      <c r="B87" s="125"/>
      <c r="C87" s="126">
        <v>24</v>
      </c>
      <c r="D87" s="126">
        <v>24</v>
      </c>
      <c r="E87" s="126">
        <v>24</v>
      </c>
      <c r="F87" s="126"/>
      <c r="G87" s="126"/>
      <c r="H87" s="130" t="s">
        <v>1593</v>
      </c>
    </row>
    <row r="88" s="106" customFormat="true" ht="24" spans="1:8">
      <c r="A88" s="124">
        <v>3</v>
      </c>
      <c r="B88" s="127"/>
      <c r="C88" s="126">
        <v>10</v>
      </c>
      <c r="D88" s="126">
        <v>10</v>
      </c>
      <c r="E88" s="126">
        <v>10</v>
      </c>
      <c r="F88" s="126"/>
      <c r="G88" s="126"/>
      <c r="H88" s="130" t="s">
        <v>1594</v>
      </c>
    </row>
    <row r="89" s="106" customFormat="true" ht="15" spans="1:8">
      <c r="A89" s="120" t="s">
        <v>974</v>
      </c>
      <c r="B89" s="123" t="s">
        <v>975</v>
      </c>
      <c r="C89" s="122">
        <v>3023</v>
      </c>
      <c r="D89" s="122">
        <v>3023</v>
      </c>
      <c r="E89" s="122">
        <v>3023</v>
      </c>
      <c r="F89" s="122"/>
      <c r="G89" s="122"/>
      <c r="H89" s="129"/>
    </row>
    <row r="90" s="106" customFormat="true" ht="15" spans="1:8">
      <c r="A90" s="124">
        <v>1</v>
      </c>
      <c r="B90" s="125"/>
      <c r="C90" s="126">
        <v>320</v>
      </c>
      <c r="D90" s="126">
        <v>320</v>
      </c>
      <c r="E90" s="126">
        <v>320</v>
      </c>
      <c r="F90" s="126"/>
      <c r="G90" s="126"/>
      <c r="H90" s="130" t="s">
        <v>1595</v>
      </c>
    </row>
    <row r="91" s="106" customFormat="true" ht="24" spans="1:8">
      <c r="A91" s="124">
        <v>2</v>
      </c>
      <c r="B91" s="125"/>
      <c r="C91" s="126">
        <v>408</v>
      </c>
      <c r="D91" s="126">
        <v>408</v>
      </c>
      <c r="E91" s="126">
        <v>408</v>
      </c>
      <c r="F91" s="126"/>
      <c r="G91" s="126"/>
      <c r="H91" s="130" t="s">
        <v>1596</v>
      </c>
    </row>
    <row r="92" s="106" customFormat="true" ht="15" spans="1:8">
      <c r="A92" s="124">
        <v>3</v>
      </c>
      <c r="B92" s="125"/>
      <c r="C92" s="126">
        <v>495</v>
      </c>
      <c r="D92" s="126">
        <v>495</v>
      </c>
      <c r="E92" s="126">
        <v>495</v>
      </c>
      <c r="F92" s="126"/>
      <c r="G92" s="126"/>
      <c r="H92" s="130" t="s">
        <v>1597</v>
      </c>
    </row>
    <row r="93" s="106" customFormat="true" ht="24" spans="1:8">
      <c r="A93" s="124">
        <v>4</v>
      </c>
      <c r="B93" s="125"/>
      <c r="C93" s="126">
        <v>324</v>
      </c>
      <c r="D93" s="126">
        <v>324</v>
      </c>
      <c r="E93" s="126">
        <v>324</v>
      </c>
      <c r="F93" s="126"/>
      <c r="G93" s="126"/>
      <c r="H93" s="130" t="s">
        <v>1598</v>
      </c>
    </row>
    <row r="94" s="106" customFormat="true" ht="15" spans="1:8">
      <c r="A94" s="124">
        <v>5</v>
      </c>
      <c r="B94" s="125"/>
      <c r="C94" s="126">
        <v>9</v>
      </c>
      <c r="D94" s="126">
        <v>9</v>
      </c>
      <c r="E94" s="126">
        <v>9</v>
      </c>
      <c r="F94" s="126"/>
      <c r="G94" s="126"/>
      <c r="H94" s="130" t="s">
        <v>1599</v>
      </c>
    </row>
    <row r="95" s="106" customFormat="true" ht="15" spans="1:8">
      <c r="A95" s="124">
        <v>6</v>
      </c>
      <c r="B95" s="125"/>
      <c r="C95" s="126">
        <v>316</v>
      </c>
      <c r="D95" s="126">
        <v>316</v>
      </c>
      <c r="E95" s="126">
        <v>316</v>
      </c>
      <c r="F95" s="126"/>
      <c r="G95" s="126"/>
      <c r="H95" s="130" t="s">
        <v>1600</v>
      </c>
    </row>
    <row r="96" s="106" customFormat="true" ht="15" spans="1:8">
      <c r="A96" s="124">
        <v>7</v>
      </c>
      <c r="B96" s="125"/>
      <c r="C96" s="126">
        <v>50</v>
      </c>
      <c r="D96" s="126">
        <v>50</v>
      </c>
      <c r="E96" s="126">
        <v>50</v>
      </c>
      <c r="F96" s="126"/>
      <c r="G96" s="126"/>
      <c r="H96" s="130" t="s">
        <v>1601</v>
      </c>
    </row>
    <row r="97" s="106" customFormat="true" ht="15" spans="1:8">
      <c r="A97" s="124">
        <v>8</v>
      </c>
      <c r="B97" s="125"/>
      <c r="C97" s="126">
        <v>100</v>
      </c>
      <c r="D97" s="126">
        <v>100</v>
      </c>
      <c r="E97" s="126">
        <v>100</v>
      </c>
      <c r="F97" s="126"/>
      <c r="G97" s="126"/>
      <c r="H97" s="130" t="s">
        <v>1602</v>
      </c>
    </row>
    <row r="98" s="106" customFormat="true" ht="15" spans="1:8">
      <c r="A98" s="124">
        <v>9</v>
      </c>
      <c r="B98" s="125"/>
      <c r="C98" s="126">
        <v>313</v>
      </c>
      <c r="D98" s="126">
        <v>313</v>
      </c>
      <c r="E98" s="126">
        <v>313</v>
      </c>
      <c r="F98" s="126"/>
      <c r="G98" s="126"/>
      <c r="H98" s="130" t="s">
        <v>1603</v>
      </c>
    </row>
    <row r="99" s="106" customFormat="true" ht="15" spans="1:8">
      <c r="A99" s="124">
        <v>10</v>
      </c>
      <c r="B99" s="125"/>
      <c r="C99" s="126">
        <v>65</v>
      </c>
      <c r="D99" s="126">
        <v>65</v>
      </c>
      <c r="E99" s="126">
        <v>65</v>
      </c>
      <c r="F99" s="126"/>
      <c r="G99" s="126"/>
      <c r="H99" s="130" t="s">
        <v>1604</v>
      </c>
    </row>
    <row r="100" s="106" customFormat="true" ht="24" spans="1:8">
      <c r="A100" s="124">
        <v>11</v>
      </c>
      <c r="B100" s="125"/>
      <c r="C100" s="126">
        <v>550</v>
      </c>
      <c r="D100" s="126">
        <v>550</v>
      </c>
      <c r="E100" s="126">
        <v>550</v>
      </c>
      <c r="F100" s="126"/>
      <c r="G100" s="126"/>
      <c r="H100" s="130" t="s">
        <v>1605</v>
      </c>
    </row>
    <row r="101" s="106" customFormat="true" ht="15" spans="1:8">
      <c r="A101" s="124">
        <v>12</v>
      </c>
      <c r="B101" s="125"/>
      <c r="C101" s="126">
        <v>50</v>
      </c>
      <c r="D101" s="126">
        <v>50</v>
      </c>
      <c r="E101" s="126">
        <v>50</v>
      </c>
      <c r="F101" s="126"/>
      <c r="G101" s="126"/>
      <c r="H101" s="130" t="s">
        <v>1606</v>
      </c>
    </row>
    <row r="102" s="106" customFormat="true" ht="15" spans="1:8">
      <c r="A102" s="124">
        <v>13</v>
      </c>
      <c r="B102" s="127"/>
      <c r="C102" s="126">
        <v>23</v>
      </c>
      <c r="D102" s="126">
        <v>23</v>
      </c>
      <c r="E102" s="126">
        <v>23</v>
      </c>
      <c r="F102" s="126"/>
      <c r="G102" s="126"/>
      <c r="H102" s="130" t="s">
        <v>1607</v>
      </c>
    </row>
    <row r="103" s="106" customFormat="true" ht="15" spans="1:8">
      <c r="A103" s="120" t="s">
        <v>979</v>
      </c>
      <c r="B103" s="123" t="s">
        <v>980</v>
      </c>
      <c r="C103" s="122">
        <v>873</v>
      </c>
      <c r="D103" s="122">
        <v>873</v>
      </c>
      <c r="E103" s="122">
        <v>873</v>
      </c>
      <c r="F103" s="122"/>
      <c r="G103" s="122"/>
      <c r="H103" s="129"/>
    </row>
    <row r="104" s="106" customFormat="true" ht="15" spans="1:8">
      <c r="A104" s="124">
        <v>1</v>
      </c>
      <c r="B104" s="125"/>
      <c r="C104" s="126">
        <v>18</v>
      </c>
      <c r="D104" s="126">
        <v>18</v>
      </c>
      <c r="E104" s="126">
        <v>18</v>
      </c>
      <c r="F104" s="126"/>
      <c r="G104" s="126"/>
      <c r="H104" s="130" t="s">
        <v>1608</v>
      </c>
    </row>
    <row r="105" s="106" customFormat="true" ht="15" spans="1:8">
      <c r="A105" s="124">
        <v>2</v>
      </c>
      <c r="B105" s="125"/>
      <c r="C105" s="126">
        <v>18</v>
      </c>
      <c r="D105" s="126">
        <v>18</v>
      </c>
      <c r="E105" s="126">
        <v>18</v>
      </c>
      <c r="F105" s="126"/>
      <c r="G105" s="126"/>
      <c r="H105" s="130" t="s">
        <v>1609</v>
      </c>
    </row>
    <row r="106" s="106" customFormat="true" ht="15" spans="1:8">
      <c r="A106" s="124">
        <v>3</v>
      </c>
      <c r="B106" s="125"/>
      <c r="C106" s="126">
        <v>59</v>
      </c>
      <c r="D106" s="126">
        <v>59</v>
      </c>
      <c r="E106" s="126">
        <v>59</v>
      </c>
      <c r="F106" s="126"/>
      <c r="G106" s="126"/>
      <c r="H106" s="130" t="s">
        <v>1610</v>
      </c>
    </row>
    <row r="107" s="106" customFormat="true" ht="15" spans="1:8">
      <c r="A107" s="124">
        <v>4</v>
      </c>
      <c r="B107" s="125"/>
      <c r="C107" s="126">
        <v>45</v>
      </c>
      <c r="D107" s="126">
        <v>45</v>
      </c>
      <c r="E107" s="126">
        <v>45</v>
      </c>
      <c r="F107" s="126"/>
      <c r="G107" s="126"/>
      <c r="H107" s="130" t="s">
        <v>1611</v>
      </c>
    </row>
    <row r="108" s="106" customFormat="true" ht="15" spans="1:8">
      <c r="A108" s="124">
        <v>5</v>
      </c>
      <c r="B108" s="125"/>
      <c r="C108" s="126">
        <v>300</v>
      </c>
      <c r="D108" s="126">
        <v>300</v>
      </c>
      <c r="E108" s="126">
        <v>300</v>
      </c>
      <c r="F108" s="126"/>
      <c r="G108" s="126"/>
      <c r="H108" s="130" t="s">
        <v>1612</v>
      </c>
    </row>
    <row r="109" s="106" customFormat="true" ht="15" spans="1:8">
      <c r="A109" s="124">
        <v>6</v>
      </c>
      <c r="B109" s="127"/>
      <c r="C109" s="126">
        <v>433</v>
      </c>
      <c r="D109" s="126">
        <v>433</v>
      </c>
      <c r="E109" s="126">
        <v>433</v>
      </c>
      <c r="F109" s="126"/>
      <c r="G109" s="126"/>
      <c r="H109" s="130" t="s">
        <v>1613</v>
      </c>
    </row>
    <row r="110" s="106" customFormat="true" ht="15" spans="1:8">
      <c r="A110" s="120" t="s">
        <v>983</v>
      </c>
      <c r="B110" s="123" t="s">
        <v>984</v>
      </c>
      <c r="C110" s="122">
        <v>45.36</v>
      </c>
      <c r="D110" s="122">
        <v>45.36</v>
      </c>
      <c r="E110" s="122">
        <v>45.36</v>
      </c>
      <c r="F110" s="122"/>
      <c r="G110" s="122"/>
      <c r="H110" s="129"/>
    </row>
    <row r="111" s="106" customFormat="true" ht="15" spans="1:8">
      <c r="A111" s="124">
        <v>1</v>
      </c>
      <c r="B111" s="125"/>
      <c r="C111" s="126">
        <v>17.82</v>
      </c>
      <c r="D111" s="126">
        <v>17.82</v>
      </c>
      <c r="E111" s="126">
        <v>17.82</v>
      </c>
      <c r="F111" s="126"/>
      <c r="G111" s="126"/>
      <c r="H111" s="130" t="s">
        <v>1614</v>
      </c>
    </row>
    <row r="112" s="106" customFormat="true" ht="15" spans="1:8">
      <c r="A112" s="124">
        <v>2</v>
      </c>
      <c r="B112" s="125"/>
      <c r="C112" s="126">
        <v>4.74</v>
      </c>
      <c r="D112" s="126">
        <v>4.74</v>
      </c>
      <c r="E112" s="126">
        <v>4.74</v>
      </c>
      <c r="F112" s="126"/>
      <c r="G112" s="126"/>
      <c r="H112" s="130" t="s">
        <v>1615</v>
      </c>
    </row>
    <row r="113" s="106" customFormat="true" ht="15" spans="1:8">
      <c r="A113" s="124">
        <v>3</v>
      </c>
      <c r="B113" s="127"/>
      <c r="C113" s="126">
        <v>22.8</v>
      </c>
      <c r="D113" s="126">
        <v>22.8</v>
      </c>
      <c r="E113" s="126">
        <v>22.8</v>
      </c>
      <c r="F113" s="126"/>
      <c r="G113" s="126"/>
      <c r="H113" s="130" t="s">
        <v>1616</v>
      </c>
    </row>
    <row r="114" s="106" customFormat="true" ht="15" spans="1:8">
      <c r="A114" s="120" t="s">
        <v>985</v>
      </c>
      <c r="B114" s="123" t="s">
        <v>986</v>
      </c>
      <c r="C114" s="122">
        <v>321.3</v>
      </c>
      <c r="D114" s="122">
        <v>321.3</v>
      </c>
      <c r="E114" s="122">
        <v>321.3</v>
      </c>
      <c r="F114" s="122"/>
      <c r="G114" s="122"/>
      <c r="H114" s="129"/>
    </row>
    <row r="115" s="106" customFormat="true" ht="15" spans="1:8">
      <c r="A115" s="124">
        <v>1</v>
      </c>
      <c r="B115" s="125"/>
      <c r="C115" s="126">
        <v>290</v>
      </c>
      <c r="D115" s="126">
        <v>290</v>
      </c>
      <c r="E115" s="126">
        <v>290</v>
      </c>
      <c r="F115" s="126"/>
      <c r="G115" s="126"/>
      <c r="H115" s="130" t="s">
        <v>1617</v>
      </c>
    </row>
    <row r="116" s="106" customFormat="true" ht="15" spans="1:8">
      <c r="A116" s="124">
        <v>2</v>
      </c>
      <c r="B116" s="125"/>
      <c r="C116" s="126">
        <v>26</v>
      </c>
      <c r="D116" s="126">
        <v>26</v>
      </c>
      <c r="E116" s="126">
        <v>26</v>
      </c>
      <c r="F116" s="126"/>
      <c r="G116" s="126"/>
      <c r="H116" s="130" t="s">
        <v>1618</v>
      </c>
    </row>
    <row r="117" s="106" customFormat="true" ht="15" spans="1:8">
      <c r="A117" s="124">
        <v>3</v>
      </c>
      <c r="B117" s="127"/>
      <c r="C117" s="126">
        <v>5.3</v>
      </c>
      <c r="D117" s="126">
        <v>5.3</v>
      </c>
      <c r="E117" s="126">
        <v>5.3</v>
      </c>
      <c r="F117" s="126"/>
      <c r="G117" s="126"/>
      <c r="H117" s="130" t="s">
        <v>1619</v>
      </c>
    </row>
    <row r="118" s="106" customFormat="true" ht="15" spans="1:8">
      <c r="A118" s="120" t="s">
        <v>989</v>
      </c>
      <c r="B118" s="123" t="s">
        <v>990</v>
      </c>
      <c r="C118" s="122">
        <v>419.532</v>
      </c>
      <c r="D118" s="122">
        <v>419.532</v>
      </c>
      <c r="E118" s="122">
        <v>419.532</v>
      </c>
      <c r="F118" s="122"/>
      <c r="G118" s="122"/>
      <c r="H118" s="129"/>
    </row>
    <row r="119" s="106" customFormat="true" ht="15" spans="1:8">
      <c r="A119" s="124">
        <v>1</v>
      </c>
      <c r="B119" s="125"/>
      <c r="C119" s="126">
        <v>6.67</v>
      </c>
      <c r="D119" s="126">
        <v>6.67</v>
      </c>
      <c r="E119" s="126">
        <v>6.67</v>
      </c>
      <c r="F119" s="126"/>
      <c r="G119" s="126"/>
      <c r="H119" s="130" t="s">
        <v>1620</v>
      </c>
    </row>
    <row r="120" s="106" customFormat="true" ht="15" spans="1:8">
      <c r="A120" s="124">
        <v>2</v>
      </c>
      <c r="B120" s="125"/>
      <c r="C120" s="126">
        <v>60</v>
      </c>
      <c r="D120" s="126">
        <v>60</v>
      </c>
      <c r="E120" s="126">
        <v>60</v>
      </c>
      <c r="F120" s="126"/>
      <c r="G120" s="126"/>
      <c r="H120" s="130" t="s">
        <v>1621</v>
      </c>
    </row>
    <row r="121" s="106" customFormat="true" ht="24" spans="1:8">
      <c r="A121" s="124">
        <v>3</v>
      </c>
      <c r="B121" s="125"/>
      <c r="C121" s="126">
        <v>8</v>
      </c>
      <c r="D121" s="126">
        <v>8</v>
      </c>
      <c r="E121" s="126">
        <v>8</v>
      </c>
      <c r="F121" s="126"/>
      <c r="G121" s="126"/>
      <c r="H121" s="130" t="s">
        <v>1622</v>
      </c>
    </row>
    <row r="122" s="106" customFormat="true" ht="15" spans="1:8">
      <c r="A122" s="124">
        <v>4</v>
      </c>
      <c r="B122" s="125"/>
      <c r="C122" s="126">
        <v>6</v>
      </c>
      <c r="D122" s="126">
        <v>6</v>
      </c>
      <c r="E122" s="126">
        <v>6</v>
      </c>
      <c r="F122" s="126"/>
      <c r="G122" s="126"/>
      <c r="H122" s="130" t="s">
        <v>1623</v>
      </c>
    </row>
    <row r="123" s="106" customFormat="true" ht="15" spans="1:8">
      <c r="A123" s="124">
        <v>5</v>
      </c>
      <c r="B123" s="125"/>
      <c r="C123" s="126">
        <v>6.39</v>
      </c>
      <c r="D123" s="126">
        <v>6.39</v>
      </c>
      <c r="E123" s="126">
        <v>6.39</v>
      </c>
      <c r="F123" s="126"/>
      <c r="G123" s="126"/>
      <c r="H123" s="130" t="s">
        <v>1624</v>
      </c>
    </row>
    <row r="124" s="106" customFormat="true" ht="15" spans="1:8">
      <c r="A124" s="124">
        <v>6</v>
      </c>
      <c r="B124" s="125"/>
      <c r="C124" s="126">
        <v>6.672</v>
      </c>
      <c r="D124" s="126">
        <v>6.672</v>
      </c>
      <c r="E124" s="126">
        <v>6.672</v>
      </c>
      <c r="F124" s="126"/>
      <c r="G124" s="126"/>
      <c r="H124" s="130" t="s">
        <v>1625</v>
      </c>
    </row>
    <row r="125" s="106" customFormat="true" ht="15" spans="1:8">
      <c r="A125" s="124">
        <v>7</v>
      </c>
      <c r="B125" s="125"/>
      <c r="C125" s="126">
        <v>300</v>
      </c>
      <c r="D125" s="126">
        <v>300</v>
      </c>
      <c r="E125" s="126">
        <v>300</v>
      </c>
      <c r="F125" s="126"/>
      <c r="G125" s="126"/>
      <c r="H125" s="130" t="s">
        <v>1626</v>
      </c>
    </row>
    <row r="126" s="106" customFormat="true" ht="15" spans="1:8">
      <c r="A126" s="124">
        <v>8</v>
      </c>
      <c r="B126" s="125"/>
      <c r="C126" s="126">
        <v>6</v>
      </c>
      <c r="D126" s="126">
        <v>6</v>
      </c>
      <c r="E126" s="126">
        <v>6</v>
      </c>
      <c r="F126" s="126"/>
      <c r="G126" s="126"/>
      <c r="H126" s="130" t="s">
        <v>1627</v>
      </c>
    </row>
    <row r="127" s="106" customFormat="true" ht="15" spans="1:8">
      <c r="A127" s="124">
        <v>9</v>
      </c>
      <c r="B127" s="125"/>
      <c r="C127" s="126">
        <v>9</v>
      </c>
      <c r="D127" s="126">
        <v>9</v>
      </c>
      <c r="E127" s="126">
        <v>9</v>
      </c>
      <c r="F127" s="126"/>
      <c r="G127" s="126"/>
      <c r="H127" s="130" t="s">
        <v>1628</v>
      </c>
    </row>
    <row r="128" s="106" customFormat="true" ht="15" spans="1:8">
      <c r="A128" s="124">
        <v>10</v>
      </c>
      <c r="B128" s="127"/>
      <c r="C128" s="126">
        <v>10.8</v>
      </c>
      <c r="D128" s="126">
        <v>10.8</v>
      </c>
      <c r="E128" s="126">
        <v>10.8</v>
      </c>
      <c r="F128" s="126"/>
      <c r="G128" s="126"/>
      <c r="H128" s="130" t="s">
        <v>1629</v>
      </c>
    </row>
    <row r="129" s="106" customFormat="true" ht="15" spans="1:8">
      <c r="A129" s="120" t="s">
        <v>1003</v>
      </c>
      <c r="B129" s="123" t="s">
        <v>1004</v>
      </c>
      <c r="C129" s="122">
        <v>100</v>
      </c>
      <c r="D129" s="122">
        <v>100</v>
      </c>
      <c r="E129" s="122">
        <v>100</v>
      </c>
      <c r="F129" s="122"/>
      <c r="G129" s="122"/>
      <c r="H129" s="129"/>
    </row>
    <row r="130" s="106" customFormat="true" ht="15" spans="1:8">
      <c r="A130" s="124">
        <v>1</v>
      </c>
      <c r="B130" s="127"/>
      <c r="C130" s="126">
        <v>100</v>
      </c>
      <c r="D130" s="126">
        <v>100</v>
      </c>
      <c r="E130" s="126">
        <v>100</v>
      </c>
      <c r="F130" s="126"/>
      <c r="G130" s="126"/>
      <c r="H130" s="130" t="s">
        <v>1630</v>
      </c>
    </row>
    <row r="131" s="106" customFormat="true" ht="15" spans="1:8">
      <c r="A131" s="120" t="s">
        <v>1011</v>
      </c>
      <c r="B131" s="123" t="s">
        <v>1012</v>
      </c>
      <c r="C131" s="122">
        <v>46</v>
      </c>
      <c r="D131" s="122">
        <v>46</v>
      </c>
      <c r="E131" s="122">
        <v>46</v>
      </c>
      <c r="F131" s="122"/>
      <c r="G131" s="122"/>
      <c r="H131" s="129"/>
    </row>
    <row r="132" s="106" customFormat="true" ht="15" spans="1:8">
      <c r="A132" s="124">
        <v>1</v>
      </c>
      <c r="B132" s="127"/>
      <c r="C132" s="126">
        <v>46</v>
      </c>
      <c r="D132" s="126">
        <v>46</v>
      </c>
      <c r="E132" s="126">
        <v>46</v>
      </c>
      <c r="F132" s="126"/>
      <c r="G132" s="126"/>
      <c r="H132" s="130" t="s">
        <v>1631</v>
      </c>
    </row>
    <row r="133" s="106" customFormat="true" ht="15" spans="1:8">
      <c r="A133" s="120" t="s">
        <v>1015</v>
      </c>
      <c r="B133" s="123" t="s">
        <v>1016</v>
      </c>
      <c r="C133" s="122">
        <v>3987.04</v>
      </c>
      <c r="D133" s="122">
        <v>3987.04</v>
      </c>
      <c r="E133" s="122">
        <v>3987.04</v>
      </c>
      <c r="F133" s="122"/>
      <c r="G133" s="122"/>
      <c r="H133" s="129"/>
    </row>
    <row r="134" s="106" customFormat="true" ht="24" spans="1:8">
      <c r="A134" s="124">
        <v>1</v>
      </c>
      <c r="B134" s="125"/>
      <c r="C134" s="126">
        <v>150</v>
      </c>
      <c r="D134" s="126">
        <v>150</v>
      </c>
      <c r="E134" s="126">
        <v>150</v>
      </c>
      <c r="F134" s="126"/>
      <c r="G134" s="126"/>
      <c r="H134" s="130" t="s">
        <v>1632</v>
      </c>
    </row>
    <row r="135" s="106" customFormat="true" ht="24" spans="1:8">
      <c r="A135" s="124">
        <v>2</v>
      </c>
      <c r="B135" s="125"/>
      <c r="C135" s="126">
        <v>16</v>
      </c>
      <c r="D135" s="126">
        <v>16</v>
      </c>
      <c r="E135" s="126">
        <v>16</v>
      </c>
      <c r="F135" s="126"/>
      <c r="G135" s="126"/>
      <c r="H135" s="130" t="s">
        <v>1633</v>
      </c>
    </row>
    <row r="136" s="106" customFormat="true" ht="24" spans="1:8">
      <c r="A136" s="124">
        <v>3</v>
      </c>
      <c r="B136" s="125"/>
      <c r="C136" s="126">
        <v>500</v>
      </c>
      <c r="D136" s="126">
        <v>500</v>
      </c>
      <c r="E136" s="126">
        <v>500</v>
      </c>
      <c r="F136" s="126"/>
      <c r="G136" s="126"/>
      <c r="H136" s="130" t="s">
        <v>1634</v>
      </c>
    </row>
    <row r="137" s="106" customFormat="true" ht="24" spans="1:8">
      <c r="A137" s="124">
        <v>4</v>
      </c>
      <c r="B137" s="125"/>
      <c r="C137" s="126">
        <v>9</v>
      </c>
      <c r="D137" s="126">
        <v>9</v>
      </c>
      <c r="E137" s="126">
        <v>9</v>
      </c>
      <c r="F137" s="126"/>
      <c r="G137" s="126"/>
      <c r="H137" s="130" t="s">
        <v>1635</v>
      </c>
    </row>
    <row r="138" s="106" customFormat="true" ht="15" spans="1:8">
      <c r="A138" s="124">
        <v>5</v>
      </c>
      <c r="B138" s="125"/>
      <c r="C138" s="126">
        <v>14.04</v>
      </c>
      <c r="D138" s="126">
        <v>14.04</v>
      </c>
      <c r="E138" s="126">
        <v>14.04</v>
      </c>
      <c r="F138" s="126"/>
      <c r="G138" s="126"/>
      <c r="H138" s="130" t="s">
        <v>1636</v>
      </c>
    </row>
    <row r="139" s="106" customFormat="true" ht="15" spans="1:8">
      <c r="A139" s="124">
        <v>6</v>
      </c>
      <c r="B139" s="125"/>
      <c r="C139" s="126">
        <v>10</v>
      </c>
      <c r="D139" s="126">
        <v>10</v>
      </c>
      <c r="E139" s="126">
        <v>10</v>
      </c>
      <c r="F139" s="126"/>
      <c r="G139" s="126"/>
      <c r="H139" s="130" t="s">
        <v>1637</v>
      </c>
    </row>
    <row r="140" s="106" customFormat="true" ht="24" spans="1:8">
      <c r="A140" s="124">
        <v>7</v>
      </c>
      <c r="B140" s="125"/>
      <c r="C140" s="126">
        <v>40</v>
      </c>
      <c r="D140" s="126">
        <v>40</v>
      </c>
      <c r="E140" s="126">
        <v>40</v>
      </c>
      <c r="F140" s="126"/>
      <c r="G140" s="126"/>
      <c r="H140" s="130" t="s">
        <v>1638</v>
      </c>
    </row>
    <row r="141" s="106" customFormat="true" ht="24" spans="1:8">
      <c r="A141" s="124">
        <v>8</v>
      </c>
      <c r="B141" s="125"/>
      <c r="C141" s="126">
        <v>116</v>
      </c>
      <c r="D141" s="126">
        <v>116</v>
      </c>
      <c r="E141" s="126">
        <v>116</v>
      </c>
      <c r="F141" s="126"/>
      <c r="G141" s="126"/>
      <c r="H141" s="130" t="s">
        <v>1639</v>
      </c>
    </row>
    <row r="142" s="106" customFormat="true" ht="24" spans="1:8">
      <c r="A142" s="124">
        <v>9</v>
      </c>
      <c r="B142" s="125"/>
      <c r="C142" s="126">
        <v>822</v>
      </c>
      <c r="D142" s="126">
        <v>822</v>
      </c>
      <c r="E142" s="126">
        <v>822</v>
      </c>
      <c r="F142" s="126"/>
      <c r="G142" s="126"/>
      <c r="H142" s="130" t="s">
        <v>1640</v>
      </c>
    </row>
    <row r="143" s="106" customFormat="true" ht="15" spans="1:8">
      <c r="A143" s="124">
        <v>10</v>
      </c>
      <c r="B143" s="125"/>
      <c r="C143" s="126">
        <v>1136</v>
      </c>
      <c r="D143" s="126">
        <v>1136</v>
      </c>
      <c r="E143" s="126">
        <v>1136</v>
      </c>
      <c r="F143" s="126"/>
      <c r="G143" s="126"/>
      <c r="H143" s="130" t="s">
        <v>1641</v>
      </c>
    </row>
    <row r="144" s="106" customFormat="true" ht="15" spans="1:8">
      <c r="A144" s="124">
        <v>11</v>
      </c>
      <c r="B144" s="125"/>
      <c r="C144" s="126">
        <v>1051</v>
      </c>
      <c r="D144" s="126">
        <v>1051</v>
      </c>
      <c r="E144" s="126">
        <v>1051</v>
      </c>
      <c r="F144" s="126"/>
      <c r="G144" s="126"/>
      <c r="H144" s="130" t="s">
        <v>1642</v>
      </c>
    </row>
    <row r="145" s="106" customFormat="true" ht="15" spans="1:8">
      <c r="A145" s="124">
        <v>12</v>
      </c>
      <c r="B145" s="125"/>
      <c r="C145" s="126">
        <v>48</v>
      </c>
      <c r="D145" s="126">
        <v>48</v>
      </c>
      <c r="E145" s="126">
        <v>48</v>
      </c>
      <c r="F145" s="126"/>
      <c r="G145" s="126"/>
      <c r="H145" s="130" t="s">
        <v>1643</v>
      </c>
    </row>
    <row r="146" s="106" customFormat="true" ht="15" spans="1:8">
      <c r="A146" s="124">
        <v>13</v>
      </c>
      <c r="B146" s="125"/>
      <c r="C146" s="126">
        <v>20</v>
      </c>
      <c r="D146" s="126">
        <v>20</v>
      </c>
      <c r="E146" s="126">
        <v>20</v>
      </c>
      <c r="F146" s="126"/>
      <c r="G146" s="126"/>
      <c r="H146" s="130" t="s">
        <v>1644</v>
      </c>
    </row>
    <row r="147" s="106" customFormat="true" ht="24" spans="1:8">
      <c r="A147" s="124">
        <v>14</v>
      </c>
      <c r="B147" s="125"/>
      <c r="C147" s="126">
        <v>50</v>
      </c>
      <c r="D147" s="126">
        <v>50</v>
      </c>
      <c r="E147" s="126">
        <v>50</v>
      </c>
      <c r="F147" s="126"/>
      <c r="G147" s="126"/>
      <c r="H147" s="130" t="s">
        <v>1645</v>
      </c>
    </row>
    <row r="148" s="106" customFormat="true" ht="15" spans="1:8">
      <c r="A148" s="124">
        <v>15</v>
      </c>
      <c r="B148" s="127"/>
      <c r="C148" s="126">
        <v>5</v>
      </c>
      <c r="D148" s="126">
        <v>5</v>
      </c>
      <c r="E148" s="126">
        <v>5</v>
      </c>
      <c r="F148" s="126"/>
      <c r="G148" s="126"/>
      <c r="H148" s="130" t="s">
        <v>1646</v>
      </c>
    </row>
    <row r="149" s="106" customFormat="true" ht="15" spans="1:8">
      <c r="A149" s="120" t="s">
        <v>1020</v>
      </c>
      <c r="B149" s="123" t="s">
        <v>1021</v>
      </c>
      <c r="C149" s="122">
        <v>1731.48</v>
      </c>
      <c r="D149" s="122">
        <v>1731.48</v>
      </c>
      <c r="E149" s="122">
        <v>1731.48</v>
      </c>
      <c r="F149" s="122"/>
      <c r="G149" s="122"/>
      <c r="H149" s="129"/>
    </row>
    <row r="150" s="106" customFormat="true" ht="15" spans="1:8">
      <c r="A150" s="124">
        <v>1</v>
      </c>
      <c r="B150" s="125"/>
      <c r="C150" s="126">
        <v>800</v>
      </c>
      <c r="D150" s="126">
        <v>800</v>
      </c>
      <c r="E150" s="126">
        <v>800</v>
      </c>
      <c r="F150" s="126"/>
      <c r="G150" s="126"/>
      <c r="H150" s="130" t="s">
        <v>1647</v>
      </c>
    </row>
    <row r="151" s="106" customFormat="true" ht="15" spans="1:8">
      <c r="A151" s="124">
        <v>2</v>
      </c>
      <c r="B151" s="125"/>
      <c r="C151" s="126">
        <v>116.48</v>
      </c>
      <c r="D151" s="126">
        <v>116.48</v>
      </c>
      <c r="E151" s="126">
        <v>116.48</v>
      </c>
      <c r="F151" s="126"/>
      <c r="G151" s="126"/>
      <c r="H151" s="130" t="s">
        <v>1648</v>
      </c>
    </row>
    <row r="152" s="106" customFormat="true" ht="15" spans="1:8">
      <c r="A152" s="124">
        <v>3</v>
      </c>
      <c r="B152" s="125"/>
      <c r="C152" s="126">
        <v>800</v>
      </c>
      <c r="D152" s="126">
        <v>800</v>
      </c>
      <c r="E152" s="126">
        <v>800</v>
      </c>
      <c r="F152" s="126"/>
      <c r="G152" s="126"/>
      <c r="H152" s="130" t="s">
        <v>1649</v>
      </c>
    </row>
    <row r="153" s="106" customFormat="true" ht="15" spans="1:8">
      <c r="A153" s="124">
        <v>4</v>
      </c>
      <c r="B153" s="127"/>
      <c r="C153" s="126">
        <v>15</v>
      </c>
      <c r="D153" s="126">
        <v>15</v>
      </c>
      <c r="E153" s="126">
        <v>15</v>
      </c>
      <c r="F153" s="126"/>
      <c r="G153" s="126"/>
      <c r="H153" s="130" t="s">
        <v>1650</v>
      </c>
    </row>
    <row r="154" s="106" customFormat="true" ht="15" spans="1:8">
      <c r="A154" s="120" t="s">
        <v>1022</v>
      </c>
      <c r="B154" s="123" t="s">
        <v>1023</v>
      </c>
      <c r="C154" s="122">
        <v>43</v>
      </c>
      <c r="D154" s="122">
        <v>43</v>
      </c>
      <c r="E154" s="122">
        <v>43</v>
      </c>
      <c r="F154" s="122"/>
      <c r="G154" s="122"/>
      <c r="H154" s="129"/>
    </row>
    <row r="155" s="106" customFormat="true" ht="15" spans="1:8">
      <c r="A155" s="124">
        <v>1</v>
      </c>
      <c r="B155" s="125"/>
      <c r="C155" s="126">
        <v>8</v>
      </c>
      <c r="D155" s="126">
        <v>8</v>
      </c>
      <c r="E155" s="126">
        <v>8</v>
      </c>
      <c r="F155" s="126"/>
      <c r="G155" s="126"/>
      <c r="H155" s="130" t="s">
        <v>1651</v>
      </c>
    </row>
    <row r="156" s="106" customFormat="true" ht="15" spans="1:8">
      <c r="A156" s="124">
        <v>2</v>
      </c>
      <c r="B156" s="127"/>
      <c r="C156" s="126">
        <v>35</v>
      </c>
      <c r="D156" s="126">
        <v>35</v>
      </c>
      <c r="E156" s="126">
        <v>35</v>
      </c>
      <c r="F156" s="126"/>
      <c r="G156" s="126"/>
      <c r="H156" s="130" t="s">
        <v>1652</v>
      </c>
    </row>
    <row r="157" s="106" customFormat="true" ht="15" spans="1:8">
      <c r="A157" s="120" t="s">
        <v>1024</v>
      </c>
      <c r="B157" s="123" t="s">
        <v>1025</v>
      </c>
      <c r="C157" s="122">
        <v>136</v>
      </c>
      <c r="D157" s="122">
        <v>136</v>
      </c>
      <c r="E157" s="122">
        <v>136</v>
      </c>
      <c r="F157" s="122"/>
      <c r="G157" s="122"/>
      <c r="H157" s="129"/>
    </row>
    <row r="158" s="106" customFormat="true" ht="15" spans="1:8">
      <c r="A158" s="124">
        <v>1</v>
      </c>
      <c r="B158" s="125"/>
      <c r="C158" s="126">
        <v>36</v>
      </c>
      <c r="D158" s="126">
        <v>36</v>
      </c>
      <c r="E158" s="126">
        <v>36</v>
      </c>
      <c r="F158" s="126"/>
      <c r="G158" s="126"/>
      <c r="H158" s="130" t="s">
        <v>1653</v>
      </c>
    </row>
    <row r="159" s="106" customFormat="true" ht="15" spans="1:8">
      <c r="A159" s="124">
        <v>2</v>
      </c>
      <c r="B159" s="127"/>
      <c r="C159" s="126">
        <v>100</v>
      </c>
      <c r="D159" s="126">
        <v>100</v>
      </c>
      <c r="E159" s="126">
        <v>100</v>
      </c>
      <c r="F159" s="126"/>
      <c r="G159" s="126"/>
      <c r="H159" s="130" t="s">
        <v>1654</v>
      </c>
    </row>
    <row r="160" s="106" customFormat="true" ht="15" spans="1:8">
      <c r="A160" s="120" t="s">
        <v>1027</v>
      </c>
      <c r="B160" s="123" t="s">
        <v>1028</v>
      </c>
      <c r="C160" s="122">
        <v>329.31</v>
      </c>
      <c r="D160" s="122">
        <v>329.31</v>
      </c>
      <c r="E160" s="122">
        <v>329.31</v>
      </c>
      <c r="F160" s="122"/>
      <c r="G160" s="122"/>
      <c r="H160" s="129"/>
    </row>
    <row r="161" s="106" customFormat="true" ht="15" spans="1:8">
      <c r="A161" s="124">
        <v>1</v>
      </c>
      <c r="B161" s="125"/>
      <c r="C161" s="126">
        <v>20</v>
      </c>
      <c r="D161" s="126">
        <v>20</v>
      </c>
      <c r="E161" s="126">
        <v>20</v>
      </c>
      <c r="F161" s="126"/>
      <c r="G161" s="126"/>
      <c r="H161" s="130" t="s">
        <v>1655</v>
      </c>
    </row>
    <row r="162" s="106" customFormat="true" ht="15" spans="1:8">
      <c r="A162" s="124">
        <v>2</v>
      </c>
      <c r="B162" s="125"/>
      <c r="C162" s="126">
        <v>269.31</v>
      </c>
      <c r="D162" s="126">
        <v>269.31</v>
      </c>
      <c r="E162" s="126">
        <v>269.31</v>
      </c>
      <c r="F162" s="126"/>
      <c r="G162" s="126"/>
      <c r="H162" s="130" t="s">
        <v>1656</v>
      </c>
    </row>
    <row r="163" s="106" customFormat="true" ht="15" spans="1:8">
      <c r="A163" s="124">
        <v>3</v>
      </c>
      <c r="B163" s="127"/>
      <c r="C163" s="126">
        <v>40</v>
      </c>
      <c r="D163" s="126">
        <v>40</v>
      </c>
      <c r="E163" s="126">
        <v>40</v>
      </c>
      <c r="F163" s="126"/>
      <c r="G163" s="126"/>
      <c r="H163" s="130" t="s">
        <v>1657</v>
      </c>
    </row>
    <row r="164" s="106" customFormat="true" ht="15" spans="1:8">
      <c r="A164" s="120" t="s">
        <v>1035</v>
      </c>
      <c r="B164" s="123" t="s">
        <v>1036</v>
      </c>
      <c r="C164" s="122">
        <v>120</v>
      </c>
      <c r="D164" s="122">
        <v>120</v>
      </c>
      <c r="E164" s="122">
        <v>120</v>
      </c>
      <c r="F164" s="122"/>
      <c r="G164" s="122"/>
      <c r="H164" s="129"/>
    </row>
    <row r="165" s="106" customFormat="true" ht="15" spans="1:8">
      <c r="A165" s="124">
        <v>1</v>
      </c>
      <c r="B165" s="127"/>
      <c r="C165" s="126">
        <v>120</v>
      </c>
      <c r="D165" s="126">
        <v>120</v>
      </c>
      <c r="E165" s="126">
        <v>120</v>
      </c>
      <c r="F165" s="126"/>
      <c r="G165" s="126"/>
      <c r="H165" s="130" t="s">
        <v>1658</v>
      </c>
    </row>
    <row r="166" s="106" customFormat="true" ht="15" spans="1:8">
      <c r="A166" s="120" t="s">
        <v>1039</v>
      </c>
      <c r="B166" s="123" t="s">
        <v>1040</v>
      </c>
      <c r="C166" s="122">
        <v>40</v>
      </c>
      <c r="D166" s="122">
        <v>40</v>
      </c>
      <c r="E166" s="122">
        <v>40</v>
      </c>
      <c r="F166" s="122"/>
      <c r="G166" s="122"/>
      <c r="H166" s="129"/>
    </row>
    <row r="167" s="106" customFormat="true" ht="15" spans="1:8">
      <c r="A167" s="124">
        <v>1</v>
      </c>
      <c r="B167" s="127"/>
      <c r="C167" s="126">
        <v>40</v>
      </c>
      <c r="D167" s="126">
        <v>40</v>
      </c>
      <c r="E167" s="126">
        <v>40</v>
      </c>
      <c r="F167" s="126"/>
      <c r="G167" s="126"/>
      <c r="H167" s="130" t="s">
        <v>1659</v>
      </c>
    </row>
    <row r="168" s="106" customFormat="true" ht="15" spans="1:8">
      <c r="A168" s="120" t="s">
        <v>1041</v>
      </c>
      <c r="B168" s="123" t="s">
        <v>1042</v>
      </c>
      <c r="C168" s="122">
        <v>308</v>
      </c>
      <c r="D168" s="122">
        <v>308</v>
      </c>
      <c r="E168" s="122">
        <v>308</v>
      </c>
      <c r="F168" s="122"/>
      <c r="G168" s="122"/>
      <c r="H168" s="129"/>
    </row>
    <row r="169" s="106" customFormat="true" ht="15" spans="1:8">
      <c r="A169" s="124">
        <v>1</v>
      </c>
      <c r="B169" s="125"/>
      <c r="C169" s="126">
        <v>60</v>
      </c>
      <c r="D169" s="126">
        <v>60</v>
      </c>
      <c r="E169" s="126">
        <v>60</v>
      </c>
      <c r="F169" s="126"/>
      <c r="G169" s="126"/>
      <c r="H169" s="130" t="s">
        <v>1660</v>
      </c>
    </row>
    <row r="170" s="106" customFormat="true" ht="15" spans="1:8">
      <c r="A170" s="124">
        <v>2</v>
      </c>
      <c r="B170" s="125"/>
      <c r="C170" s="126">
        <v>80</v>
      </c>
      <c r="D170" s="126">
        <v>80</v>
      </c>
      <c r="E170" s="126">
        <v>80</v>
      </c>
      <c r="F170" s="126"/>
      <c r="G170" s="126"/>
      <c r="H170" s="130" t="s">
        <v>1661</v>
      </c>
    </row>
    <row r="171" s="106" customFormat="true" ht="15" spans="1:8">
      <c r="A171" s="124">
        <v>3</v>
      </c>
      <c r="B171" s="125"/>
      <c r="C171" s="126">
        <v>120</v>
      </c>
      <c r="D171" s="126">
        <v>120</v>
      </c>
      <c r="E171" s="126">
        <v>120</v>
      </c>
      <c r="F171" s="126"/>
      <c r="G171" s="126"/>
      <c r="H171" s="130" t="s">
        <v>1662</v>
      </c>
    </row>
    <row r="172" s="106" customFormat="true" ht="15" spans="1:8">
      <c r="A172" s="124">
        <v>4</v>
      </c>
      <c r="B172" s="125"/>
      <c r="C172" s="126">
        <v>18</v>
      </c>
      <c r="D172" s="126">
        <v>18</v>
      </c>
      <c r="E172" s="126">
        <v>18</v>
      </c>
      <c r="F172" s="126"/>
      <c r="G172" s="126"/>
      <c r="H172" s="130" t="s">
        <v>1663</v>
      </c>
    </row>
    <row r="173" s="106" customFormat="true" ht="15" spans="1:8">
      <c r="A173" s="124">
        <v>5</v>
      </c>
      <c r="B173" s="127"/>
      <c r="C173" s="126">
        <v>30</v>
      </c>
      <c r="D173" s="126">
        <v>30</v>
      </c>
      <c r="E173" s="126">
        <v>30</v>
      </c>
      <c r="F173" s="126"/>
      <c r="G173" s="126"/>
      <c r="H173" s="130" t="s">
        <v>1664</v>
      </c>
    </row>
    <row r="174" s="106" customFormat="true" ht="15" spans="1:8">
      <c r="A174" s="120" t="s">
        <v>1044</v>
      </c>
      <c r="B174" s="123" t="s">
        <v>1045</v>
      </c>
      <c r="C174" s="122">
        <v>500</v>
      </c>
      <c r="D174" s="122">
        <v>500</v>
      </c>
      <c r="E174" s="122">
        <v>500</v>
      </c>
      <c r="F174" s="122"/>
      <c r="G174" s="122"/>
      <c r="H174" s="129"/>
    </row>
    <row r="175" s="106" customFormat="true" ht="15" spans="1:8">
      <c r="A175" s="124">
        <v>1</v>
      </c>
      <c r="B175" s="127"/>
      <c r="C175" s="126">
        <v>500</v>
      </c>
      <c r="D175" s="126">
        <v>500</v>
      </c>
      <c r="E175" s="126">
        <v>500</v>
      </c>
      <c r="F175" s="126"/>
      <c r="G175" s="126"/>
      <c r="H175" s="130" t="s">
        <v>1617</v>
      </c>
    </row>
    <row r="176" s="106" customFormat="true" ht="15" spans="1:8">
      <c r="A176" s="120" t="s">
        <v>1048</v>
      </c>
      <c r="B176" s="123" t="s">
        <v>1049</v>
      </c>
      <c r="C176" s="122">
        <v>3648</v>
      </c>
      <c r="D176" s="122">
        <v>3648</v>
      </c>
      <c r="E176" s="122">
        <v>3648</v>
      </c>
      <c r="F176" s="122"/>
      <c r="G176" s="122"/>
      <c r="H176" s="129"/>
    </row>
    <row r="177" s="106" customFormat="true" ht="15" spans="1:8">
      <c r="A177" s="124">
        <v>1</v>
      </c>
      <c r="B177" s="125"/>
      <c r="C177" s="126">
        <v>100</v>
      </c>
      <c r="D177" s="126">
        <v>100</v>
      </c>
      <c r="E177" s="126">
        <v>100</v>
      </c>
      <c r="F177" s="126"/>
      <c r="G177" s="126"/>
      <c r="H177" s="130" t="s">
        <v>1665</v>
      </c>
    </row>
    <row r="178" s="106" customFormat="true" ht="15" spans="1:8">
      <c r="A178" s="124">
        <v>2</v>
      </c>
      <c r="B178" s="125"/>
      <c r="C178" s="126">
        <v>56</v>
      </c>
      <c r="D178" s="126">
        <v>56</v>
      </c>
      <c r="E178" s="126">
        <v>56</v>
      </c>
      <c r="F178" s="126"/>
      <c r="G178" s="126"/>
      <c r="H178" s="130" t="s">
        <v>1666</v>
      </c>
    </row>
    <row r="179" s="106" customFormat="true" ht="15" spans="1:8">
      <c r="A179" s="124">
        <v>3</v>
      </c>
      <c r="B179" s="125"/>
      <c r="C179" s="126">
        <v>350</v>
      </c>
      <c r="D179" s="126">
        <v>350</v>
      </c>
      <c r="E179" s="126">
        <v>350</v>
      </c>
      <c r="F179" s="126"/>
      <c r="G179" s="126"/>
      <c r="H179" s="130" t="s">
        <v>1667</v>
      </c>
    </row>
    <row r="180" s="106" customFormat="true" ht="15" spans="1:8">
      <c r="A180" s="124">
        <v>4</v>
      </c>
      <c r="B180" s="125"/>
      <c r="C180" s="126">
        <v>359</v>
      </c>
      <c r="D180" s="126">
        <v>359</v>
      </c>
      <c r="E180" s="126">
        <v>359</v>
      </c>
      <c r="F180" s="126"/>
      <c r="G180" s="126"/>
      <c r="H180" s="130" t="s">
        <v>1668</v>
      </c>
    </row>
    <row r="181" s="106" customFormat="true" ht="15" spans="1:8">
      <c r="A181" s="124">
        <v>5</v>
      </c>
      <c r="B181" s="125"/>
      <c r="C181" s="126">
        <v>180</v>
      </c>
      <c r="D181" s="126">
        <v>180</v>
      </c>
      <c r="E181" s="126">
        <v>180</v>
      </c>
      <c r="F181" s="126"/>
      <c r="G181" s="126"/>
      <c r="H181" s="130" t="s">
        <v>1669</v>
      </c>
    </row>
    <row r="182" s="106" customFormat="true" ht="24" spans="1:8">
      <c r="A182" s="124">
        <v>6</v>
      </c>
      <c r="B182" s="125"/>
      <c r="C182" s="126">
        <v>45</v>
      </c>
      <c r="D182" s="126">
        <v>45</v>
      </c>
      <c r="E182" s="126">
        <v>45</v>
      </c>
      <c r="F182" s="126"/>
      <c r="G182" s="126"/>
      <c r="H182" s="130" t="s">
        <v>1670</v>
      </c>
    </row>
    <row r="183" s="106" customFormat="true" ht="15" spans="1:8">
      <c r="A183" s="124">
        <v>7</v>
      </c>
      <c r="B183" s="125"/>
      <c r="C183" s="126">
        <v>12</v>
      </c>
      <c r="D183" s="126">
        <v>12</v>
      </c>
      <c r="E183" s="126">
        <v>12</v>
      </c>
      <c r="F183" s="126"/>
      <c r="G183" s="126"/>
      <c r="H183" s="130" t="s">
        <v>1671</v>
      </c>
    </row>
    <row r="184" s="106" customFormat="true" ht="15" spans="1:8">
      <c r="A184" s="124">
        <v>8</v>
      </c>
      <c r="B184" s="125"/>
      <c r="C184" s="126">
        <v>124</v>
      </c>
      <c r="D184" s="126">
        <v>124</v>
      </c>
      <c r="E184" s="126">
        <v>124</v>
      </c>
      <c r="F184" s="126"/>
      <c r="G184" s="126"/>
      <c r="H184" s="130" t="s">
        <v>1617</v>
      </c>
    </row>
    <row r="185" s="106" customFormat="true" ht="15" spans="1:8">
      <c r="A185" s="124">
        <v>9</v>
      </c>
      <c r="B185" s="125"/>
      <c r="C185" s="126">
        <v>521</v>
      </c>
      <c r="D185" s="126">
        <v>521</v>
      </c>
      <c r="E185" s="126">
        <v>521</v>
      </c>
      <c r="F185" s="126"/>
      <c r="G185" s="126"/>
      <c r="H185" s="130" t="s">
        <v>1672</v>
      </c>
    </row>
    <row r="186" s="106" customFormat="true" ht="15" spans="1:8">
      <c r="A186" s="124">
        <v>10</v>
      </c>
      <c r="B186" s="125"/>
      <c r="C186" s="126">
        <v>32</v>
      </c>
      <c r="D186" s="126">
        <v>32</v>
      </c>
      <c r="E186" s="126">
        <v>32</v>
      </c>
      <c r="F186" s="126"/>
      <c r="G186" s="126"/>
      <c r="H186" s="130" t="s">
        <v>1673</v>
      </c>
    </row>
    <row r="187" s="106" customFormat="true" ht="15" spans="1:8">
      <c r="A187" s="124">
        <v>11</v>
      </c>
      <c r="B187" s="125"/>
      <c r="C187" s="126">
        <v>30</v>
      </c>
      <c r="D187" s="126">
        <v>30</v>
      </c>
      <c r="E187" s="126">
        <v>30</v>
      </c>
      <c r="F187" s="126"/>
      <c r="G187" s="126"/>
      <c r="H187" s="130" t="s">
        <v>1674</v>
      </c>
    </row>
    <row r="188" s="106" customFormat="true" ht="15" spans="1:8">
      <c r="A188" s="124">
        <v>12</v>
      </c>
      <c r="B188" s="125"/>
      <c r="C188" s="126">
        <v>90</v>
      </c>
      <c r="D188" s="126">
        <v>90</v>
      </c>
      <c r="E188" s="126">
        <v>90</v>
      </c>
      <c r="F188" s="126"/>
      <c r="G188" s="126"/>
      <c r="H188" s="130" t="s">
        <v>1675</v>
      </c>
    </row>
    <row r="189" s="106" customFormat="true" ht="15" spans="1:8">
      <c r="A189" s="124">
        <v>13</v>
      </c>
      <c r="B189" s="125"/>
      <c r="C189" s="126">
        <v>10</v>
      </c>
      <c r="D189" s="126">
        <v>10</v>
      </c>
      <c r="E189" s="126">
        <v>10</v>
      </c>
      <c r="F189" s="126"/>
      <c r="G189" s="126"/>
      <c r="H189" s="130" t="s">
        <v>1676</v>
      </c>
    </row>
    <row r="190" s="106" customFormat="true" ht="15" spans="1:8">
      <c r="A190" s="124">
        <v>14</v>
      </c>
      <c r="B190" s="125"/>
      <c r="C190" s="126">
        <v>50</v>
      </c>
      <c r="D190" s="126">
        <v>50</v>
      </c>
      <c r="E190" s="126">
        <v>50</v>
      </c>
      <c r="F190" s="126"/>
      <c r="G190" s="126"/>
      <c r="H190" s="130" t="s">
        <v>1677</v>
      </c>
    </row>
    <row r="191" s="106" customFormat="true" ht="15" spans="1:8">
      <c r="A191" s="124">
        <v>15</v>
      </c>
      <c r="B191" s="125"/>
      <c r="C191" s="126">
        <v>626</v>
      </c>
      <c r="D191" s="126">
        <v>626</v>
      </c>
      <c r="E191" s="126">
        <v>626</v>
      </c>
      <c r="F191" s="126"/>
      <c r="G191" s="126"/>
      <c r="H191" s="130" t="s">
        <v>1678</v>
      </c>
    </row>
    <row r="192" s="106" customFormat="true" ht="15" spans="1:8">
      <c r="A192" s="124">
        <v>16</v>
      </c>
      <c r="B192" s="125"/>
      <c r="C192" s="126">
        <v>170</v>
      </c>
      <c r="D192" s="126">
        <v>170</v>
      </c>
      <c r="E192" s="126">
        <v>170</v>
      </c>
      <c r="F192" s="126"/>
      <c r="G192" s="126"/>
      <c r="H192" s="130" t="s">
        <v>1679</v>
      </c>
    </row>
    <row r="193" s="106" customFormat="true" ht="15" spans="1:8">
      <c r="A193" s="124">
        <v>17</v>
      </c>
      <c r="B193" s="125"/>
      <c r="C193" s="126">
        <v>800</v>
      </c>
      <c r="D193" s="126">
        <v>800</v>
      </c>
      <c r="E193" s="126">
        <v>800</v>
      </c>
      <c r="F193" s="126"/>
      <c r="G193" s="126"/>
      <c r="H193" s="130" t="s">
        <v>1680</v>
      </c>
    </row>
    <row r="194" s="106" customFormat="true" ht="15" spans="1:8">
      <c r="A194" s="124">
        <v>18</v>
      </c>
      <c r="B194" s="125"/>
      <c r="C194" s="126">
        <v>78</v>
      </c>
      <c r="D194" s="126">
        <v>78</v>
      </c>
      <c r="E194" s="126">
        <v>78</v>
      </c>
      <c r="F194" s="126"/>
      <c r="G194" s="126"/>
      <c r="H194" s="130" t="s">
        <v>1681</v>
      </c>
    </row>
    <row r="195" s="106" customFormat="true" ht="15" spans="1:8">
      <c r="A195" s="124">
        <v>19</v>
      </c>
      <c r="B195" s="127"/>
      <c r="C195" s="126">
        <v>15</v>
      </c>
      <c r="D195" s="126">
        <v>15</v>
      </c>
      <c r="E195" s="126">
        <v>15</v>
      </c>
      <c r="F195" s="126"/>
      <c r="G195" s="126"/>
      <c r="H195" s="130" t="s">
        <v>1682</v>
      </c>
    </row>
    <row r="196" s="106" customFormat="true" ht="15" spans="1:8">
      <c r="A196" s="120" t="s">
        <v>1138</v>
      </c>
      <c r="B196" s="123" t="s">
        <v>1139</v>
      </c>
      <c r="C196" s="122">
        <v>2255.59</v>
      </c>
      <c r="D196" s="122">
        <v>2255.59</v>
      </c>
      <c r="E196" s="122">
        <v>2255.59</v>
      </c>
      <c r="F196" s="122"/>
      <c r="G196" s="122"/>
      <c r="H196" s="129"/>
    </row>
    <row r="197" s="106" customFormat="true" ht="15" spans="1:8">
      <c r="A197" s="124">
        <v>1</v>
      </c>
      <c r="B197" s="125"/>
      <c r="C197" s="126">
        <v>50</v>
      </c>
      <c r="D197" s="126">
        <v>50</v>
      </c>
      <c r="E197" s="126">
        <v>50</v>
      </c>
      <c r="F197" s="126"/>
      <c r="G197" s="126"/>
      <c r="H197" s="130" t="s">
        <v>1683</v>
      </c>
    </row>
    <row r="198" s="106" customFormat="true" ht="15" spans="1:8">
      <c r="A198" s="124">
        <v>2</v>
      </c>
      <c r="B198" s="125"/>
      <c r="C198" s="126">
        <v>200</v>
      </c>
      <c r="D198" s="126">
        <v>200</v>
      </c>
      <c r="E198" s="126">
        <v>200</v>
      </c>
      <c r="F198" s="126"/>
      <c r="G198" s="126"/>
      <c r="H198" s="130" t="s">
        <v>1684</v>
      </c>
    </row>
    <row r="199" s="106" customFormat="true" ht="15" spans="1:8">
      <c r="A199" s="124">
        <v>3</v>
      </c>
      <c r="B199" s="125"/>
      <c r="C199" s="126">
        <v>98.8</v>
      </c>
      <c r="D199" s="126">
        <v>98.8</v>
      </c>
      <c r="E199" s="126">
        <v>98.8</v>
      </c>
      <c r="F199" s="126"/>
      <c r="G199" s="126"/>
      <c r="H199" s="130" t="s">
        <v>1685</v>
      </c>
    </row>
    <row r="200" s="106" customFormat="true" ht="15" spans="1:8">
      <c r="A200" s="124">
        <v>4</v>
      </c>
      <c r="B200" s="125"/>
      <c r="C200" s="126">
        <v>90</v>
      </c>
      <c r="D200" s="126">
        <v>90</v>
      </c>
      <c r="E200" s="126">
        <v>90</v>
      </c>
      <c r="F200" s="126"/>
      <c r="G200" s="126"/>
      <c r="H200" s="130" t="s">
        <v>1686</v>
      </c>
    </row>
    <row r="201" s="106" customFormat="true" ht="15" spans="1:8">
      <c r="A201" s="124">
        <v>5</v>
      </c>
      <c r="B201" s="125"/>
      <c r="C201" s="126">
        <v>24</v>
      </c>
      <c r="D201" s="126">
        <v>24</v>
      </c>
      <c r="E201" s="126">
        <v>24</v>
      </c>
      <c r="F201" s="126"/>
      <c r="G201" s="126"/>
      <c r="H201" s="130" t="s">
        <v>1687</v>
      </c>
    </row>
    <row r="202" s="106" customFormat="true" ht="15" spans="1:8">
      <c r="A202" s="124">
        <v>6</v>
      </c>
      <c r="B202" s="125"/>
      <c r="C202" s="126">
        <v>8</v>
      </c>
      <c r="D202" s="126">
        <v>8</v>
      </c>
      <c r="E202" s="126">
        <v>8</v>
      </c>
      <c r="F202" s="126"/>
      <c r="G202" s="126"/>
      <c r="H202" s="130" t="s">
        <v>1688</v>
      </c>
    </row>
    <row r="203" s="106" customFormat="true" ht="15" spans="1:8">
      <c r="A203" s="124">
        <v>7</v>
      </c>
      <c r="B203" s="125"/>
      <c r="C203" s="126">
        <v>20</v>
      </c>
      <c r="D203" s="126">
        <v>20</v>
      </c>
      <c r="E203" s="126">
        <v>20</v>
      </c>
      <c r="F203" s="126"/>
      <c r="G203" s="126"/>
      <c r="H203" s="130" t="s">
        <v>1689</v>
      </c>
    </row>
    <row r="204" s="106" customFormat="true" ht="15" spans="1:8">
      <c r="A204" s="124">
        <v>8</v>
      </c>
      <c r="B204" s="125"/>
      <c r="C204" s="126">
        <v>1000</v>
      </c>
      <c r="D204" s="126">
        <v>1000</v>
      </c>
      <c r="E204" s="126">
        <v>1000</v>
      </c>
      <c r="F204" s="126"/>
      <c r="G204" s="126"/>
      <c r="H204" s="130" t="s">
        <v>1690</v>
      </c>
    </row>
    <row r="205" s="106" customFormat="true" ht="15" spans="1:8">
      <c r="A205" s="124">
        <v>9</v>
      </c>
      <c r="B205" s="125"/>
      <c r="C205" s="126">
        <v>50</v>
      </c>
      <c r="D205" s="126">
        <v>50</v>
      </c>
      <c r="E205" s="126">
        <v>50</v>
      </c>
      <c r="F205" s="126"/>
      <c r="G205" s="126"/>
      <c r="H205" s="130" t="s">
        <v>1691</v>
      </c>
    </row>
    <row r="206" s="106" customFormat="true" ht="15" spans="1:8">
      <c r="A206" s="124">
        <v>10</v>
      </c>
      <c r="B206" s="125"/>
      <c r="C206" s="126">
        <v>50</v>
      </c>
      <c r="D206" s="126">
        <v>50</v>
      </c>
      <c r="E206" s="126">
        <v>50</v>
      </c>
      <c r="F206" s="126"/>
      <c r="G206" s="126"/>
      <c r="H206" s="130" t="s">
        <v>1692</v>
      </c>
    </row>
    <row r="207" s="106" customFormat="true" ht="15" spans="1:8">
      <c r="A207" s="124">
        <v>11</v>
      </c>
      <c r="B207" s="125"/>
      <c r="C207" s="126">
        <v>200</v>
      </c>
      <c r="D207" s="126">
        <v>200</v>
      </c>
      <c r="E207" s="126">
        <v>200</v>
      </c>
      <c r="F207" s="126"/>
      <c r="G207" s="126"/>
      <c r="H207" s="130" t="s">
        <v>1693</v>
      </c>
    </row>
    <row r="208" s="106" customFormat="true" ht="15" spans="1:8">
      <c r="A208" s="124">
        <v>12</v>
      </c>
      <c r="B208" s="125"/>
      <c r="C208" s="126">
        <v>20</v>
      </c>
      <c r="D208" s="126">
        <v>20</v>
      </c>
      <c r="E208" s="126">
        <v>20</v>
      </c>
      <c r="F208" s="126"/>
      <c r="G208" s="126"/>
      <c r="H208" s="130" t="s">
        <v>1694</v>
      </c>
    </row>
    <row r="209" s="106" customFormat="true" ht="15" spans="1:8">
      <c r="A209" s="124">
        <v>13</v>
      </c>
      <c r="B209" s="125"/>
      <c r="C209" s="126">
        <v>136.29</v>
      </c>
      <c r="D209" s="126">
        <v>136.29</v>
      </c>
      <c r="E209" s="126">
        <v>136.29</v>
      </c>
      <c r="F209" s="126"/>
      <c r="G209" s="126"/>
      <c r="H209" s="130" t="s">
        <v>1695</v>
      </c>
    </row>
    <row r="210" s="106" customFormat="true" ht="15" spans="1:8">
      <c r="A210" s="124">
        <v>14</v>
      </c>
      <c r="B210" s="125"/>
      <c r="C210" s="126">
        <v>10</v>
      </c>
      <c r="D210" s="126">
        <v>10</v>
      </c>
      <c r="E210" s="126">
        <v>10</v>
      </c>
      <c r="F210" s="126"/>
      <c r="G210" s="126"/>
      <c r="H210" s="130" t="s">
        <v>1696</v>
      </c>
    </row>
    <row r="211" s="106" customFormat="true" ht="15" spans="1:8">
      <c r="A211" s="124">
        <v>15</v>
      </c>
      <c r="B211" s="125"/>
      <c r="C211" s="126">
        <v>4.5</v>
      </c>
      <c r="D211" s="126">
        <v>4.5</v>
      </c>
      <c r="E211" s="126">
        <v>4.5</v>
      </c>
      <c r="F211" s="126"/>
      <c r="G211" s="126"/>
      <c r="H211" s="130" t="s">
        <v>1697</v>
      </c>
    </row>
    <row r="212" s="106" customFormat="true" ht="15" spans="1:8">
      <c r="A212" s="124">
        <v>16</v>
      </c>
      <c r="B212" s="125"/>
      <c r="C212" s="126">
        <v>85</v>
      </c>
      <c r="D212" s="126">
        <v>85</v>
      </c>
      <c r="E212" s="126">
        <v>85</v>
      </c>
      <c r="F212" s="126"/>
      <c r="G212" s="126"/>
      <c r="H212" s="130" t="s">
        <v>1698</v>
      </c>
    </row>
    <row r="213" s="106" customFormat="true" ht="15" spans="1:8">
      <c r="A213" s="124">
        <v>17</v>
      </c>
      <c r="B213" s="125"/>
      <c r="C213" s="126">
        <v>200</v>
      </c>
      <c r="D213" s="126">
        <v>200</v>
      </c>
      <c r="E213" s="126">
        <v>200</v>
      </c>
      <c r="F213" s="126"/>
      <c r="G213" s="126"/>
      <c r="H213" s="130" t="s">
        <v>1699</v>
      </c>
    </row>
    <row r="214" s="106" customFormat="true" ht="15" spans="1:8">
      <c r="A214" s="124">
        <v>18</v>
      </c>
      <c r="B214" s="127"/>
      <c r="C214" s="126">
        <v>9</v>
      </c>
      <c r="D214" s="126">
        <v>9</v>
      </c>
      <c r="E214" s="126">
        <v>9</v>
      </c>
      <c r="F214" s="126"/>
      <c r="G214" s="126"/>
      <c r="H214" s="130" t="s">
        <v>1700</v>
      </c>
    </row>
    <row r="215" s="106" customFormat="true" ht="15" spans="1:8">
      <c r="A215" s="120" t="s">
        <v>1149</v>
      </c>
      <c r="B215" s="123" t="s">
        <v>1150</v>
      </c>
      <c r="C215" s="122">
        <v>8</v>
      </c>
      <c r="D215" s="122">
        <v>8</v>
      </c>
      <c r="E215" s="122">
        <v>8</v>
      </c>
      <c r="F215" s="122"/>
      <c r="G215" s="122"/>
      <c r="H215" s="129"/>
    </row>
    <row r="216" s="106" customFormat="true" ht="15" spans="1:8">
      <c r="A216" s="124">
        <v>1</v>
      </c>
      <c r="B216" s="127"/>
      <c r="C216" s="126">
        <v>8</v>
      </c>
      <c r="D216" s="126">
        <v>8</v>
      </c>
      <c r="E216" s="126">
        <v>8</v>
      </c>
      <c r="F216" s="126"/>
      <c r="G216" s="126"/>
      <c r="H216" s="130" t="s">
        <v>1701</v>
      </c>
    </row>
    <row r="217" s="106" customFormat="true" ht="15" spans="1:8">
      <c r="A217" s="120" t="s">
        <v>1155</v>
      </c>
      <c r="B217" s="123" t="s">
        <v>1156</v>
      </c>
      <c r="C217" s="122">
        <v>13.5</v>
      </c>
      <c r="D217" s="122">
        <v>13.5</v>
      </c>
      <c r="E217" s="122">
        <v>13.5</v>
      </c>
      <c r="F217" s="122"/>
      <c r="G217" s="122"/>
      <c r="H217" s="129"/>
    </row>
    <row r="218" s="106" customFormat="true" ht="15" spans="1:8">
      <c r="A218" s="124">
        <v>1</v>
      </c>
      <c r="B218" s="125"/>
      <c r="C218" s="126">
        <v>3</v>
      </c>
      <c r="D218" s="126">
        <v>3</v>
      </c>
      <c r="E218" s="126">
        <v>3</v>
      </c>
      <c r="F218" s="126"/>
      <c r="G218" s="126"/>
      <c r="H218" s="130" t="s">
        <v>1702</v>
      </c>
    </row>
    <row r="219" s="106" customFormat="true" ht="15" spans="1:8">
      <c r="A219" s="124">
        <v>2</v>
      </c>
      <c r="B219" s="125"/>
      <c r="C219" s="126">
        <v>4</v>
      </c>
      <c r="D219" s="126">
        <v>4</v>
      </c>
      <c r="E219" s="126">
        <v>4</v>
      </c>
      <c r="F219" s="126"/>
      <c r="G219" s="126"/>
      <c r="H219" s="130" t="s">
        <v>1703</v>
      </c>
    </row>
    <row r="220" s="106" customFormat="true" ht="15" spans="1:8">
      <c r="A220" s="124">
        <v>3</v>
      </c>
      <c r="B220" s="125"/>
      <c r="C220" s="126">
        <v>3.5</v>
      </c>
      <c r="D220" s="126">
        <v>3.5</v>
      </c>
      <c r="E220" s="126">
        <v>3.5</v>
      </c>
      <c r="F220" s="126"/>
      <c r="G220" s="126"/>
      <c r="H220" s="130" t="s">
        <v>1704</v>
      </c>
    </row>
    <row r="221" s="106" customFormat="true" ht="15" spans="1:8">
      <c r="A221" s="124">
        <v>4</v>
      </c>
      <c r="B221" s="127"/>
      <c r="C221" s="126">
        <v>3</v>
      </c>
      <c r="D221" s="126">
        <v>3</v>
      </c>
      <c r="E221" s="126">
        <v>3</v>
      </c>
      <c r="F221" s="126"/>
      <c r="G221" s="126"/>
      <c r="H221" s="130" t="s">
        <v>1705</v>
      </c>
    </row>
    <row r="222" s="106" customFormat="true" ht="15" spans="1:8">
      <c r="A222" s="120" t="s">
        <v>1161</v>
      </c>
      <c r="B222" s="123" t="s">
        <v>1162</v>
      </c>
      <c r="C222" s="122">
        <v>1083.07</v>
      </c>
      <c r="D222" s="122">
        <v>1083.07</v>
      </c>
      <c r="E222" s="122">
        <v>1083.07</v>
      </c>
      <c r="F222" s="122"/>
      <c r="G222" s="122"/>
      <c r="H222" s="129"/>
    </row>
    <row r="223" s="106" customFormat="true" ht="15" spans="1:8">
      <c r="A223" s="124">
        <v>1</v>
      </c>
      <c r="B223" s="125"/>
      <c r="C223" s="126">
        <v>456</v>
      </c>
      <c r="D223" s="126">
        <v>456</v>
      </c>
      <c r="E223" s="126">
        <v>456</v>
      </c>
      <c r="F223" s="126"/>
      <c r="G223" s="126"/>
      <c r="H223" s="130" t="s">
        <v>1706</v>
      </c>
    </row>
    <row r="224" s="106" customFormat="true" ht="15" spans="1:8">
      <c r="A224" s="124">
        <v>2</v>
      </c>
      <c r="B224" s="125"/>
      <c r="C224" s="126">
        <v>38</v>
      </c>
      <c r="D224" s="126">
        <v>38</v>
      </c>
      <c r="E224" s="126">
        <v>38</v>
      </c>
      <c r="F224" s="126"/>
      <c r="G224" s="126"/>
      <c r="H224" s="130" t="s">
        <v>1707</v>
      </c>
    </row>
    <row r="225" s="106" customFormat="true" ht="15" spans="1:8">
      <c r="A225" s="124">
        <v>3</v>
      </c>
      <c r="B225" s="125"/>
      <c r="C225" s="126">
        <v>36</v>
      </c>
      <c r="D225" s="126">
        <v>36</v>
      </c>
      <c r="E225" s="126">
        <v>36</v>
      </c>
      <c r="F225" s="126"/>
      <c r="G225" s="126"/>
      <c r="H225" s="130" t="s">
        <v>1708</v>
      </c>
    </row>
    <row r="226" s="106" customFormat="true" ht="15" spans="1:8">
      <c r="A226" s="124">
        <v>4</v>
      </c>
      <c r="B226" s="125"/>
      <c r="C226" s="126">
        <v>200</v>
      </c>
      <c r="D226" s="126">
        <v>200</v>
      </c>
      <c r="E226" s="126">
        <v>200</v>
      </c>
      <c r="F226" s="126"/>
      <c r="G226" s="126"/>
      <c r="H226" s="130" t="s">
        <v>1709</v>
      </c>
    </row>
    <row r="227" s="106" customFormat="true" ht="15" spans="1:8">
      <c r="A227" s="124">
        <v>5</v>
      </c>
      <c r="B227" s="125"/>
      <c r="C227" s="126">
        <v>30.07</v>
      </c>
      <c r="D227" s="126">
        <v>30.07</v>
      </c>
      <c r="E227" s="126">
        <v>30.07</v>
      </c>
      <c r="F227" s="126"/>
      <c r="G227" s="126"/>
      <c r="H227" s="130" t="s">
        <v>1710</v>
      </c>
    </row>
    <row r="228" s="106" customFormat="true" ht="15" spans="1:8">
      <c r="A228" s="124">
        <v>6</v>
      </c>
      <c r="B228" s="125"/>
      <c r="C228" s="126">
        <v>9</v>
      </c>
      <c r="D228" s="126">
        <v>9</v>
      </c>
      <c r="E228" s="126">
        <v>9</v>
      </c>
      <c r="F228" s="126"/>
      <c r="G228" s="126"/>
      <c r="H228" s="130" t="s">
        <v>1711</v>
      </c>
    </row>
    <row r="229" s="106" customFormat="true" ht="15" spans="1:8">
      <c r="A229" s="124">
        <v>7</v>
      </c>
      <c r="B229" s="125"/>
      <c r="C229" s="126">
        <v>28</v>
      </c>
      <c r="D229" s="126">
        <v>28</v>
      </c>
      <c r="E229" s="126">
        <v>28</v>
      </c>
      <c r="F229" s="126"/>
      <c r="G229" s="126"/>
      <c r="H229" s="130" t="s">
        <v>1712</v>
      </c>
    </row>
    <row r="230" s="106" customFormat="true" ht="15" spans="1:8">
      <c r="A230" s="124">
        <v>8</v>
      </c>
      <c r="B230" s="125"/>
      <c r="C230" s="126">
        <v>50</v>
      </c>
      <c r="D230" s="126">
        <v>50</v>
      </c>
      <c r="E230" s="126">
        <v>50</v>
      </c>
      <c r="F230" s="126"/>
      <c r="G230" s="126"/>
      <c r="H230" s="130" t="s">
        <v>1713</v>
      </c>
    </row>
    <row r="231" s="106" customFormat="true" ht="15" spans="1:8">
      <c r="A231" s="124">
        <v>9</v>
      </c>
      <c r="B231" s="125"/>
      <c r="C231" s="126">
        <v>15</v>
      </c>
      <c r="D231" s="126">
        <v>15</v>
      </c>
      <c r="E231" s="126">
        <v>15</v>
      </c>
      <c r="F231" s="126"/>
      <c r="G231" s="126"/>
      <c r="H231" s="130" t="s">
        <v>1714</v>
      </c>
    </row>
    <row r="232" s="106" customFormat="true" ht="24" spans="1:8">
      <c r="A232" s="124">
        <v>10</v>
      </c>
      <c r="B232" s="125"/>
      <c r="C232" s="126">
        <v>200</v>
      </c>
      <c r="D232" s="126">
        <v>200</v>
      </c>
      <c r="E232" s="126">
        <v>200</v>
      </c>
      <c r="F232" s="126"/>
      <c r="G232" s="126"/>
      <c r="H232" s="130" t="s">
        <v>1715</v>
      </c>
    </row>
    <row r="233" s="106" customFormat="true" ht="15" spans="1:8">
      <c r="A233" s="124">
        <v>11</v>
      </c>
      <c r="B233" s="127"/>
      <c r="C233" s="126">
        <v>21</v>
      </c>
      <c r="D233" s="126">
        <v>21</v>
      </c>
      <c r="E233" s="126">
        <v>21</v>
      </c>
      <c r="F233" s="126"/>
      <c r="G233" s="126"/>
      <c r="H233" s="130" t="s">
        <v>1716</v>
      </c>
    </row>
    <row r="234" s="106" customFormat="true" ht="15" spans="1:8">
      <c r="A234" s="120" t="s">
        <v>1170</v>
      </c>
      <c r="B234" s="123" t="s">
        <v>1171</v>
      </c>
      <c r="C234" s="122">
        <v>1841.69</v>
      </c>
      <c r="D234" s="122">
        <v>1841.69</v>
      </c>
      <c r="E234" s="122">
        <v>1841.69</v>
      </c>
      <c r="F234" s="122"/>
      <c r="G234" s="122"/>
      <c r="H234" s="129"/>
    </row>
    <row r="235" s="106" customFormat="true" ht="15" spans="1:8">
      <c r="A235" s="124">
        <v>1</v>
      </c>
      <c r="B235" s="125"/>
      <c r="C235" s="126">
        <v>200</v>
      </c>
      <c r="D235" s="126">
        <v>200</v>
      </c>
      <c r="E235" s="126">
        <v>200</v>
      </c>
      <c r="F235" s="126"/>
      <c r="G235" s="126"/>
      <c r="H235" s="130" t="s">
        <v>1717</v>
      </c>
    </row>
    <row r="236" s="106" customFormat="true" ht="15" spans="1:8">
      <c r="A236" s="124">
        <v>2</v>
      </c>
      <c r="B236" s="125"/>
      <c r="C236" s="126">
        <v>174</v>
      </c>
      <c r="D236" s="126">
        <v>174</v>
      </c>
      <c r="E236" s="126">
        <v>174</v>
      </c>
      <c r="F236" s="126"/>
      <c r="G236" s="126"/>
      <c r="H236" s="130" t="s">
        <v>1718</v>
      </c>
    </row>
    <row r="237" s="106" customFormat="true" ht="15" spans="1:8">
      <c r="A237" s="124">
        <v>3</v>
      </c>
      <c r="B237" s="125"/>
      <c r="C237" s="126">
        <v>9</v>
      </c>
      <c r="D237" s="126">
        <v>9</v>
      </c>
      <c r="E237" s="126">
        <v>9</v>
      </c>
      <c r="F237" s="126"/>
      <c r="G237" s="126"/>
      <c r="H237" s="130" t="s">
        <v>1719</v>
      </c>
    </row>
    <row r="238" s="106" customFormat="true" ht="15" spans="1:8">
      <c r="A238" s="124">
        <v>4</v>
      </c>
      <c r="B238" s="125"/>
      <c r="C238" s="126">
        <v>100</v>
      </c>
      <c r="D238" s="126">
        <v>100</v>
      </c>
      <c r="E238" s="126">
        <v>100</v>
      </c>
      <c r="F238" s="126"/>
      <c r="G238" s="126"/>
      <c r="H238" s="130" t="s">
        <v>1720</v>
      </c>
    </row>
    <row r="239" s="106" customFormat="true" ht="15" spans="1:8">
      <c r="A239" s="124">
        <v>5</v>
      </c>
      <c r="B239" s="125"/>
      <c r="C239" s="126">
        <v>30</v>
      </c>
      <c r="D239" s="126">
        <v>30</v>
      </c>
      <c r="E239" s="126">
        <v>30</v>
      </c>
      <c r="F239" s="126"/>
      <c r="G239" s="126"/>
      <c r="H239" s="130" t="s">
        <v>1721</v>
      </c>
    </row>
    <row r="240" s="106" customFormat="true" ht="24" spans="1:8">
      <c r="A240" s="124">
        <v>6</v>
      </c>
      <c r="B240" s="125"/>
      <c r="C240" s="126">
        <v>28</v>
      </c>
      <c r="D240" s="126">
        <v>28</v>
      </c>
      <c r="E240" s="126">
        <v>28</v>
      </c>
      <c r="F240" s="126"/>
      <c r="G240" s="126"/>
      <c r="H240" s="130" t="s">
        <v>1722</v>
      </c>
    </row>
    <row r="241" s="106" customFormat="true" ht="15" spans="1:8">
      <c r="A241" s="124">
        <v>7</v>
      </c>
      <c r="B241" s="125"/>
      <c r="C241" s="126">
        <v>24</v>
      </c>
      <c r="D241" s="126">
        <v>24</v>
      </c>
      <c r="E241" s="126">
        <v>24</v>
      </c>
      <c r="F241" s="126"/>
      <c r="G241" s="126"/>
      <c r="H241" s="130" t="s">
        <v>1723</v>
      </c>
    </row>
    <row r="242" s="106" customFormat="true" ht="15" spans="1:8">
      <c r="A242" s="124">
        <v>8</v>
      </c>
      <c r="B242" s="125"/>
      <c r="C242" s="126">
        <v>145</v>
      </c>
      <c r="D242" s="126">
        <v>145</v>
      </c>
      <c r="E242" s="126">
        <v>145</v>
      </c>
      <c r="F242" s="126"/>
      <c r="G242" s="126"/>
      <c r="H242" s="130" t="s">
        <v>1724</v>
      </c>
    </row>
    <row r="243" s="106" customFormat="true" ht="15" spans="1:8">
      <c r="A243" s="124">
        <v>9</v>
      </c>
      <c r="B243" s="125"/>
      <c r="C243" s="126">
        <v>24</v>
      </c>
      <c r="D243" s="126">
        <v>24</v>
      </c>
      <c r="E243" s="126">
        <v>24</v>
      </c>
      <c r="F243" s="126"/>
      <c r="G243" s="126"/>
      <c r="H243" s="130" t="s">
        <v>1725</v>
      </c>
    </row>
    <row r="244" s="106" customFormat="true" ht="24" spans="1:8">
      <c r="A244" s="124">
        <v>10</v>
      </c>
      <c r="B244" s="125"/>
      <c r="C244" s="126">
        <v>100</v>
      </c>
      <c r="D244" s="126">
        <v>100</v>
      </c>
      <c r="E244" s="126">
        <v>100</v>
      </c>
      <c r="F244" s="126"/>
      <c r="G244" s="126"/>
      <c r="H244" s="130" t="s">
        <v>1726</v>
      </c>
    </row>
    <row r="245" s="106" customFormat="true" ht="15" spans="1:8">
      <c r="A245" s="124">
        <v>11</v>
      </c>
      <c r="B245" s="125"/>
      <c r="C245" s="126">
        <v>279.01</v>
      </c>
      <c r="D245" s="126">
        <v>279.01</v>
      </c>
      <c r="E245" s="126">
        <v>279.01</v>
      </c>
      <c r="F245" s="126"/>
      <c r="G245" s="126"/>
      <c r="H245" s="130" t="s">
        <v>1727</v>
      </c>
    </row>
    <row r="246" s="106" customFormat="true" ht="24" spans="1:8">
      <c r="A246" s="124">
        <v>12</v>
      </c>
      <c r="B246" s="125"/>
      <c r="C246" s="126">
        <v>30</v>
      </c>
      <c r="D246" s="126">
        <v>30</v>
      </c>
      <c r="E246" s="126">
        <v>30</v>
      </c>
      <c r="F246" s="126"/>
      <c r="G246" s="126"/>
      <c r="H246" s="130" t="s">
        <v>1728</v>
      </c>
    </row>
    <row r="247" s="106" customFormat="true" ht="15" spans="1:8">
      <c r="A247" s="124">
        <v>13</v>
      </c>
      <c r="B247" s="125"/>
      <c r="C247" s="126">
        <v>40</v>
      </c>
      <c r="D247" s="126">
        <v>40</v>
      </c>
      <c r="E247" s="126">
        <v>40</v>
      </c>
      <c r="F247" s="126"/>
      <c r="G247" s="126"/>
      <c r="H247" s="130" t="s">
        <v>1729</v>
      </c>
    </row>
    <row r="248" s="106" customFormat="true" ht="15" spans="1:8">
      <c r="A248" s="124">
        <v>14</v>
      </c>
      <c r="B248" s="125"/>
      <c r="C248" s="126">
        <v>24</v>
      </c>
      <c r="D248" s="126">
        <v>24</v>
      </c>
      <c r="E248" s="126">
        <v>24</v>
      </c>
      <c r="F248" s="126"/>
      <c r="G248" s="126"/>
      <c r="H248" s="130" t="s">
        <v>1730</v>
      </c>
    </row>
    <row r="249" s="106" customFormat="true" ht="15" spans="1:8">
      <c r="A249" s="124">
        <v>15</v>
      </c>
      <c r="B249" s="125"/>
      <c r="C249" s="126">
        <v>352.82</v>
      </c>
      <c r="D249" s="126">
        <v>352.82</v>
      </c>
      <c r="E249" s="126">
        <v>352.82</v>
      </c>
      <c r="F249" s="126"/>
      <c r="G249" s="126"/>
      <c r="H249" s="130" t="s">
        <v>1731</v>
      </c>
    </row>
    <row r="250" s="106" customFormat="true" ht="15" spans="1:8">
      <c r="A250" s="124">
        <v>16</v>
      </c>
      <c r="B250" s="125"/>
      <c r="C250" s="126">
        <v>10</v>
      </c>
      <c r="D250" s="126">
        <v>10</v>
      </c>
      <c r="E250" s="126">
        <v>10</v>
      </c>
      <c r="F250" s="126"/>
      <c r="G250" s="126"/>
      <c r="H250" s="130" t="s">
        <v>1732</v>
      </c>
    </row>
    <row r="251" s="106" customFormat="true" ht="15" spans="1:8">
      <c r="A251" s="124">
        <v>17</v>
      </c>
      <c r="B251" s="125"/>
      <c r="C251" s="126">
        <v>72</v>
      </c>
      <c r="D251" s="126">
        <v>72</v>
      </c>
      <c r="E251" s="126">
        <v>72</v>
      </c>
      <c r="F251" s="126"/>
      <c r="G251" s="126"/>
      <c r="H251" s="130" t="s">
        <v>1733</v>
      </c>
    </row>
    <row r="252" s="106" customFormat="true" ht="15" spans="1:8">
      <c r="A252" s="124">
        <v>18</v>
      </c>
      <c r="B252" s="125"/>
      <c r="C252" s="126">
        <v>6.86</v>
      </c>
      <c r="D252" s="126">
        <v>6.86</v>
      </c>
      <c r="E252" s="126">
        <v>6.86</v>
      </c>
      <c r="F252" s="126"/>
      <c r="G252" s="126"/>
      <c r="H252" s="130" t="s">
        <v>1734</v>
      </c>
    </row>
    <row r="253" s="106" customFormat="true" ht="15" spans="1:8">
      <c r="A253" s="124">
        <v>19</v>
      </c>
      <c r="B253" s="125"/>
      <c r="C253" s="126">
        <v>35</v>
      </c>
      <c r="D253" s="126">
        <v>35</v>
      </c>
      <c r="E253" s="126">
        <v>35</v>
      </c>
      <c r="F253" s="126"/>
      <c r="G253" s="126"/>
      <c r="H253" s="130" t="s">
        <v>1735</v>
      </c>
    </row>
    <row r="254" s="106" customFormat="true" ht="15" spans="1:8">
      <c r="A254" s="124">
        <v>20</v>
      </c>
      <c r="B254" s="125"/>
      <c r="C254" s="126">
        <v>27</v>
      </c>
      <c r="D254" s="126">
        <v>27</v>
      </c>
      <c r="E254" s="126">
        <v>27</v>
      </c>
      <c r="F254" s="126"/>
      <c r="G254" s="126"/>
      <c r="H254" s="130" t="s">
        <v>1736</v>
      </c>
    </row>
    <row r="255" s="106" customFormat="true" ht="15" spans="1:8">
      <c r="A255" s="124">
        <v>21</v>
      </c>
      <c r="B255" s="125"/>
      <c r="C255" s="126">
        <v>108</v>
      </c>
      <c r="D255" s="126">
        <v>108</v>
      </c>
      <c r="E255" s="126">
        <v>108</v>
      </c>
      <c r="F255" s="126"/>
      <c r="G255" s="126"/>
      <c r="H255" s="130" t="s">
        <v>1737</v>
      </c>
    </row>
    <row r="256" s="106" customFormat="true" ht="15" spans="1:8">
      <c r="A256" s="124">
        <v>22</v>
      </c>
      <c r="B256" s="127"/>
      <c r="C256" s="126">
        <v>23</v>
      </c>
      <c r="D256" s="126">
        <v>23</v>
      </c>
      <c r="E256" s="126">
        <v>23</v>
      </c>
      <c r="F256" s="126"/>
      <c r="G256" s="126"/>
      <c r="H256" s="130" t="s">
        <v>1738</v>
      </c>
    </row>
    <row r="257" s="106" customFormat="true" ht="15" spans="1:8">
      <c r="A257" s="120" t="s">
        <v>1185</v>
      </c>
      <c r="B257" s="123" t="s">
        <v>1186</v>
      </c>
      <c r="C257" s="122">
        <v>128.44</v>
      </c>
      <c r="D257" s="122">
        <v>128.44</v>
      </c>
      <c r="E257" s="122">
        <v>128.44</v>
      </c>
      <c r="F257" s="122"/>
      <c r="G257" s="122"/>
      <c r="H257" s="129"/>
    </row>
    <row r="258" s="106" customFormat="true" ht="15" spans="1:8">
      <c r="A258" s="124">
        <v>1</v>
      </c>
      <c r="B258" s="125"/>
      <c r="C258" s="126">
        <v>11</v>
      </c>
      <c r="D258" s="126">
        <v>11</v>
      </c>
      <c r="E258" s="126">
        <v>11</v>
      </c>
      <c r="F258" s="126"/>
      <c r="G258" s="126"/>
      <c r="H258" s="130" t="s">
        <v>1739</v>
      </c>
    </row>
    <row r="259" s="106" customFormat="true" ht="15" spans="1:8">
      <c r="A259" s="124">
        <v>2</v>
      </c>
      <c r="B259" s="125"/>
      <c r="C259" s="126">
        <v>24</v>
      </c>
      <c r="D259" s="126">
        <v>24</v>
      </c>
      <c r="E259" s="126">
        <v>24</v>
      </c>
      <c r="F259" s="126"/>
      <c r="G259" s="126"/>
      <c r="H259" s="130" t="s">
        <v>1740</v>
      </c>
    </row>
    <row r="260" s="106" customFormat="true" ht="15" spans="1:8">
      <c r="A260" s="124">
        <v>3</v>
      </c>
      <c r="B260" s="125"/>
      <c r="C260" s="126">
        <v>2</v>
      </c>
      <c r="D260" s="126">
        <v>2</v>
      </c>
      <c r="E260" s="126">
        <v>2</v>
      </c>
      <c r="F260" s="126"/>
      <c r="G260" s="126"/>
      <c r="H260" s="130" t="s">
        <v>1741</v>
      </c>
    </row>
    <row r="261" s="106" customFormat="true" ht="15" spans="1:8">
      <c r="A261" s="124">
        <v>4</v>
      </c>
      <c r="B261" s="125"/>
      <c r="C261" s="126">
        <v>28.44</v>
      </c>
      <c r="D261" s="126">
        <v>28.44</v>
      </c>
      <c r="E261" s="126">
        <v>28.44</v>
      </c>
      <c r="F261" s="126"/>
      <c r="G261" s="126"/>
      <c r="H261" s="130" t="s">
        <v>1742</v>
      </c>
    </row>
    <row r="262" s="106" customFormat="true" ht="15" spans="1:8">
      <c r="A262" s="124">
        <v>5</v>
      </c>
      <c r="B262" s="125"/>
      <c r="C262" s="126">
        <v>5</v>
      </c>
      <c r="D262" s="126">
        <v>5</v>
      </c>
      <c r="E262" s="126">
        <v>5</v>
      </c>
      <c r="F262" s="126"/>
      <c r="G262" s="126"/>
      <c r="H262" s="130" t="s">
        <v>1743</v>
      </c>
    </row>
    <row r="263" s="106" customFormat="true" ht="15" spans="1:8">
      <c r="A263" s="124">
        <v>6</v>
      </c>
      <c r="B263" s="125"/>
      <c r="C263" s="126">
        <v>28</v>
      </c>
      <c r="D263" s="126">
        <v>28</v>
      </c>
      <c r="E263" s="126">
        <v>28</v>
      </c>
      <c r="F263" s="126"/>
      <c r="G263" s="126"/>
      <c r="H263" s="130" t="s">
        <v>1744</v>
      </c>
    </row>
    <row r="264" s="106" customFormat="true" ht="15" spans="1:8">
      <c r="A264" s="124">
        <v>7</v>
      </c>
      <c r="B264" s="127"/>
      <c r="C264" s="126">
        <v>30</v>
      </c>
      <c r="D264" s="126">
        <v>30</v>
      </c>
      <c r="E264" s="126">
        <v>30</v>
      </c>
      <c r="F264" s="126"/>
      <c r="G264" s="126"/>
      <c r="H264" s="130" t="s">
        <v>1745</v>
      </c>
    </row>
    <row r="265" s="106" customFormat="true" ht="15" spans="1:8">
      <c r="A265" s="120" t="s">
        <v>1188</v>
      </c>
      <c r="B265" s="123" t="s">
        <v>1189</v>
      </c>
      <c r="C265" s="122">
        <v>1205.16</v>
      </c>
      <c r="D265" s="122">
        <v>1205.16</v>
      </c>
      <c r="E265" s="122">
        <v>1205.16</v>
      </c>
      <c r="F265" s="122"/>
      <c r="G265" s="122"/>
      <c r="H265" s="129"/>
    </row>
    <row r="266" s="106" customFormat="true" ht="15" spans="1:8">
      <c r="A266" s="124">
        <v>1</v>
      </c>
      <c r="B266" s="125"/>
      <c r="C266" s="126">
        <v>120.96</v>
      </c>
      <c r="D266" s="126">
        <v>120.96</v>
      </c>
      <c r="E266" s="126">
        <v>120.96</v>
      </c>
      <c r="F266" s="126"/>
      <c r="G266" s="126"/>
      <c r="H266" s="130" t="s">
        <v>1746</v>
      </c>
    </row>
    <row r="267" s="106" customFormat="true" ht="15" spans="1:8">
      <c r="A267" s="124">
        <v>2</v>
      </c>
      <c r="B267" s="125"/>
      <c r="C267" s="126">
        <v>31.2</v>
      </c>
      <c r="D267" s="126">
        <v>31.2</v>
      </c>
      <c r="E267" s="126">
        <v>31.2</v>
      </c>
      <c r="F267" s="126"/>
      <c r="G267" s="126"/>
      <c r="H267" s="130" t="s">
        <v>1747</v>
      </c>
    </row>
    <row r="268" s="106" customFormat="true" ht="15" spans="1:8">
      <c r="A268" s="124">
        <v>3</v>
      </c>
      <c r="B268" s="125"/>
      <c r="C268" s="126">
        <v>200</v>
      </c>
      <c r="D268" s="126">
        <v>200</v>
      </c>
      <c r="E268" s="126">
        <v>200</v>
      </c>
      <c r="F268" s="126"/>
      <c r="G268" s="126"/>
      <c r="H268" s="130" t="s">
        <v>1748</v>
      </c>
    </row>
    <row r="269" s="106" customFormat="true" ht="15" spans="1:8">
      <c r="A269" s="124">
        <v>4</v>
      </c>
      <c r="B269" s="125"/>
      <c r="C269" s="126">
        <v>200</v>
      </c>
      <c r="D269" s="126">
        <v>200</v>
      </c>
      <c r="E269" s="126">
        <v>200</v>
      </c>
      <c r="F269" s="126"/>
      <c r="G269" s="126"/>
      <c r="H269" s="130" t="s">
        <v>1749</v>
      </c>
    </row>
    <row r="270" s="106" customFormat="true" ht="36" spans="1:8">
      <c r="A270" s="124">
        <v>5</v>
      </c>
      <c r="B270" s="125"/>
      <c r="C270" s="126">
        <v>54</v>
      </c>
      <c r="D270" s="126">
        <v>54</v>
      </c>
      <c r="E270" s="126">
        <v>54</v>
      </c>
      <c r="F270" s="126"/>
      <c r="G270" s="126"/>
      <c r="H270" s="130" t="s">
        <v>1750</v>
      </c>
    </row>
    <row r="271" s="106" customFormat="true" ht="15" spans="1:8">
      <c r="A271" s="124">
        <v>6</v>
      </c>
      <c r="B271" s="125"/>
      <c r="C271" s="126">
        <v>200</v>
      </c>
      <c r="D271" s="126">
        <v>200</v>
      </c>
      <c r="E271" s="126">
        <v>200</v>
      </c>
      <c r="F271" s="126"/>
      <c r="G271" s="126"/>
      <c r="H271" s="130" t="s">
        <v>1751</v>
      </c>
    </row>
    <row r="272" s="106" customFormat="true" ht="15" spans="1:8">
      <c r="A272" s="124">
        <v>7</v>
      </c>
      <c r="B272" s="125"/>
      <c r="C272" s="126">
        <v>47</v>
      </c>
      <c r="D272" s="126">
        <v>47</v>
      </c>
      <c r="E272" s="126">
        <v>47</v>
      </c>
      <c r="F272" s="126"/>
      <c r="G272" s="126"/>
      <c r="H272" s="130" t="s">
        <v>1752</v>
      </c>
    </row>
    <row r="273" s="106" customFormat="true" ht="24" spans="1:8">
      <c r="A273" s="124">
        <v>8</v>
      </c>
      <c r="B273" s="125"/>
      <c r="C273" s="126">
        <v>80</v>
      </c>
      <c r="D273" s="126">
        <v>80</v>
      </c>
      <c r="E273" s="126">
        <v>80</v>
      </c>
      <c r="F273" s="126"/>
      <c r="G273" s="126"/>
      <c r="H273" s="130" t="s">
        <v>1753</v>
      </c>
    </row>
    <row r="274" s="106" customFormat="true" ht="15" spans="1:8">
      <c r="A274" s="124">
        <v>9</v>
      </c>
      <c r="B274" s="125"/>
      <c r="C274" s="126">
        <v>50</v>
      </c>
      <c r="D274" s="126">
        <v>50</v>
      </c>
      <c r="E274" s="126">
        <v>50</v>
      </c>
      <c r="F274" s="126"/>
      <c r="G274" s="126"/>
      <c r="H274" s="130" t="s">
        <v>1754</v>
      </c>
    </row>
    <row r="275" s="106" customFormat="true" ht="24" spans="1:8">
      <c r="A275" s="124">
        <v>10</v>
      </c>
      <c r="B275" s="125"/>
      <c r="C275" s="126">
        <v>166</v>
      </c>
      <c r="D275" s="126">
        <v>166</v>
      </c>
      <c r="E275" s="126">
        <v>166</v>
      </c>
      <c r="F275" s="126"/>
      <c r="G275" s="126"/>
      <c r="H275" s="130" t="s">
        <v>1755</v>
      </c>
    </row>
    <row r="276" s="106" customFormat="true" ht="15" spans="1:8">
      <c r="A276" s="124">
        <v>11</v>
      </c>
      <c r="B276" s="125"/>
      <c r="C276" s="126">
        <v>8</v>
      </c>
      <c r="D276" s="126">
        <v>8</v>
      </c>
      <c r="E276" s="126">
        <v>8</v>
      </c>
      <c r="F276" s="126"/>
      <c r="G276" s="126"/>
      <c r="H276" s="130" t="s">
        <v>1756</v>
      </c>
    </row>
    <row r="277" s="106" customFormat="true" ht="15" spans="1:8">
      <c r="A277" s="124">
        <v>12</v>
      </c>
      <c r="B277" s="127"/>
      <c r="C277" s="126">
        <v>48</v>
      </c>
      <c r="D277" s="126">
        <v>48</v>
      </c>
      <c r="E277" s="126">
        <v>48</v>
      </c>
      <c r="F277" s="126"/>
      <c r="G277" s="126"/>
      <c r="H277" s="130" t="s">
        <v>1757</v>
      </c>
    </row>
    <row r="278" s="106" customFormat="true" ht="15" spans="1:8">
      <c r="A278" s="120" t="s">
        <v>1191</v>
      </c>
      <c r="B278" s="123" t="s">
        <v>1192</v>
      </c>
      <c r="C278" s="122">
        <v>103</v>
      </c>
      <c r="D278" s="122">
        <v>103</v>
      </c>
      <c r="E278" s="122">
        <v>103</v>
      </c>
      <c r="F278" s="122"/>
      <c r="G278" s="122"/>
      <c r="H278" s="129"/>
    </row>
    <row r="279" s="106" customFormat="true" ht="15" spans="1:8">
      <c r="A279" s="124">
        <v>1</v>
      </c>
      <c r="B279" s="125"/>
      <c r="C279" s="126">
        <v>8</v>
      </c>
      <c r="D279" s="126">
        <v>8</v>
      </c>
      <c r="E279" s="126">
        <v>8</v>
      </c>
      <c r="F279" s="126"/>
      <c r="G279" s="126"/>
      <c r="H279" s="130" t="s">
        <v>1758</v>
      </c>
    </row>
    <row r="280" s="106" customFormat="true" ht="15" spans="1:8">
      <c r="A280" s="124">
        <v>2</v>
      </c>
      <c r="B280" s="125"/>
      <c r="C280" s="126">
        <v>6</v>
      </c>
      <c r="D280" s="126">
        <v>6</v>
      </c>
      <c r="E280" s="126">
        <v>6</v>
      </c>
      <c r="F280" s="126"/>
      <c r="G280" s="126"/>
      <c r="H280" s="130" t="s">
        <v>1759</v>
      </c>
    </row>
    <row r="281" s="106" customFormat="true" ht="15" spans="1:8">
      <c r="A281" s="124">
        <v>3</v>
      </c>
      <c r="B281" s="125"/>
      <c r="C281" s="126">
        <v>50</v>
      </c>
      <c r="D281" s="126">
        <v>50</v>
      </c>
      <c r="E281" s="126">
        <v>50</v>
      </c>
      <c r="F281" s="126"/>
      <c r="G281" s="126"/>
      <c r="H281" s="130" t="s">
        <v>1760</v>
      </c>
    </row>
    <row r="282" s="106" customFormat="true" ht="15" spans="1:8">
      <c r="A282" s="124">
        <v>4</v>
      </c>
      <c r="B282" s="127"/>
      <c r="C282" s="126">
        <v>39</v>
      </c>
      <c r="D282" s="126">
        <v>39</v>
      </c>
      <c r="E282" s="126">
        <v>39</v>
      </c>
      <c r="F282" s="126"/>
      <c r="G282" s="126"/>
      <c r="H282" s="130" t="s">
        <v>1761</v>
      </c>
    </row>
    <row r="283" s="106" customFormat="true" ht="15" spans="1:8">
      <c r="A283" s="120" t="s">
        <v>1194</v>
      </c>
      <c r="B283" s="123" t="s">
        <v>1195</v>
      </c>
      <c r="C283" s="122">
        <v>1118</v>
      </c>
      <c r="D283" s="122">
        <v>1118</v>
      </c>
      <c r="E283" s="122">
        <v>1118</v>
      </c>
      <c r="F283" s="122"/>
      <c r="G283" s="122"/>
      <c r="H283" s="129"/>
    </row>
    <row r="284" s="106" customFormat="true" ht="15" spans="1:8">
      <c r="A284" s="124">
        <v>1</v>
      </c>
      <c r="B284" s="125"/>
      <c r="C284" s="126">
        <v>100</v>
      </c>
      <c r="D284" s="126">
        <v>100</v>
      </c>
      <c r="E284" s="126">
        <v>100</v>
      </c>
      <c r="F284" s="126"/>
      <c r="G284" s="126"/>
      <c r="H284" s="130" t="s">
        <v>1762</v>
      </c>
    </row>
    <row r="285" s="106" customFormat="true" ht="15" spans="1:8">
      <c r="A285" s="124">
        <v>2</v>
      </c>
      <c r="B285" s="125"/>
      <c r="C285" s="126">
        <v>300</v>
      </c>
      <c r="D285" s="126">
        <v>300</v>
      </c>
      <c r="E285" s="126">
        <v>300</v>
      </c>
      <c r="F285" s="126"/>
      <c r="G285" s="126"/>
      <c r="H285" s="130" t="s">
        <v>1763</v>
      </c>
    </row>
    <row r="286" s="106" customFormat="true" ht="36" spans="1:8">
      <c r="A286" s="124">
        <v>3</v>
      </c>
      <c r="B286" s="125"/>
      <c r="C286" s="126">
        <v>18</v>
      </c>
      <c r="D286" s="126">
        <v>18</v>
      </c>
      <c r="E286" s="126">
        <v>18</v>
      </c>
      <c r="F286" s="126"/>
      <c r="G286" s="126"/>
      <c r="H286" s="130" t="s">
        <v>1764</v>
      </c>
    </row>
    <row r="287" s="106" customFormat="true" ht="15" spans="1:8">
      <c r="A287" s="124">
        <v>4</v>
      </c>
      <c r="B287" s="125"/>
      <c r="C287" s="126">
        <v>200</v>
      </c>
      <c r="D287" s="126">
        <v>200</v>
      </c>
      <c r="E287" s="126">
        <v>200</v>
      </c>
      <c r="F287" s="126"/>
      <c r="G287" s="126"/>
      <c r="H287" s="130" t="s">
        <v>1765</v>
      </c>
    </row>
    <row r="288" s="106" customFormat="true" ht="15" spans="1:8">
      <c r="A288" s="124">
        <v>5</v>
      </c>
      <c r="B288" s="127"/>
      <c r="C288" s="126">
        <v>500</v>
      </c>
      <c r="D288" s="126">
        <v>500</v>
      </c>
      <c r="E288" s="126">
        <v>500</v>
      </c>
      <c r="F288" s="126"/>
      <c r="G288" s="126"/>
      <c r="H288" s="130" t="s">
        <v>1766</v>
      </c>
    </row>
    <row r="289" s="106" customFormat="true" ht="15" spans="1:8">
      <c r="A289" s="120" t="s">
        <v>1198</v>
      </c>
      <c r="B289" s="123" t="s">
        <v>1199</v>
      </c>
      <c r="C289" s="122">
        <v>27</v>
      </c>
      <c r="D289" s="122">
        <v>27</v>
      </c>
      <c r="E289" s="122">
        <v>27</v>
      </c>
      <c r="F289" s="122"/>
      <c r="G289" s="122"/>
      <c r="H289" s="129"/>
    </row>
    <row r="290" s="106" customFormat="true" ht="24" spans="1:8">
      <c r="A290" s="124">
        <v>1</v>
      </c>
      <c r="B290" s="127"/>
      <c r="C290" s="126">
        <v>27</v>
      </c>
      <c r="D290" s="126">
        <v>27</v>
      </c>
      <c r="E290" s="126">
        <v>27</v>
      </c>
      <c r="F290" s="126"/>
      <c r="G290" s="126"/>
      <c r="H290" s="130" t="s">
        <v>1767</v>
      </c>
    </row>
    <row r="291" s="106" customFormat="true" ht="15" spans="1:8">
      <c r="A291" s="120" t="s">
        <v>1202</v>
      </c>
      <c r="B291" s="123" t="s">
        <v>1203</v>
      </c>
      <c r="C291" s="122">
        <v>14047</v>
      </c>
      <c r="D291" s="122">
        <v>14047</v>
      </c>
      <c r="E291" s="122">
        <v>14047</v>
      </c>
      <c r="F291" s="122"/>
      <c r="G291" s="122"/>
      <c r="H291" s="129"/>
    </row>
    <row r="292" s="106" customFormat="true" ht="24" spans="1:8">
      <c r="A292" s="124">
        <v>1</v>
      </c>
      <c r="B292" s="125"/>
      <c r="C292" s="126">
        <v>10</v>
      </c>
      <c r="D292" s="126">
        <v>10</v>
      </c>
      <c r="E292" s="126">
        <v>10</v>
      </c>
      <c r="F292" s="126"/>
      <c r="G292" s="126"/>
      <c r="H292" s="130" t="s">
        <v>1768</v>
      </c>
    </row>
    <row r="293" s="106" customFormat="true" ht="15" spans="1:8">
      <c r="A293" s="124">
        <v>2</v>
      </c>
      <c r="B293" s="125"/>
      <c r="C293" s="126">
        <v>7</v>
      </c>
      <c r="D293" s="126">
        <v>7</v>
      </c>
      <c r="E293" s="126">
        <v>7</v>
      </c>
      <c r="F293" s="126"/>
      <c r="G293" s="126"/>
      <c r="H293" s="130" t="s">
        <v>1769</v>
      </c>
    </row>
    <row r="294" s="106" customFormat="true" ht="15" spans="1:8">
      <c r="A294" s="124">
        <v>3</v>
      </c>
      <c r="B294" s="125"/>
      <c r="C294" s="126">
        <v>10</v>
      </c>
      <c r="D294" s="126">
        <v>10</v>
      </c>
      <c r="E294" s="126">
        <v>10</v>
      </c>
      <c r="F294" s="126"/>
      <c r="G294" s="126"/>
      <c r="H294" s="130" t="s">
        <v>1770</v>
      </c>
    </row>
    <row r="295" s="106" customFormat="true" ht="24" spans="1:8">
      <c r="A295" s="124">
        <v>4</v>
      </c>
      <c r="B295" s="125"/>
      <c r="C295" s="126">
        <v>500</v>
      </c>
      <c r="D295" s="126">
        <v>500</v>
      </c>
      <c r="E295" s="126">
        <v>500</v>
      </c>
      <c r="F295" s="126"/>
      <c r="G295" s="126"/>
      <c r="H295" s="130" t="s">
        <v>1771</v>
      </c>
    </row>
    <row r="296" s="106" customFormat="true" ht="15" spans="1:8">
      <c r="A296" s="124">
        <v>5</v>
      </c>
      <c r="B296" s="125"/>
      <c r="C296" s="126">
        <v>900</v>
      </c>
      <c r="D296" s="126">
        <v>900</v>
      </c>
      <c r="E296" s="126">
        <v>900</v>
      </c>
      <c r="F296" s="126"/>
      <c r="G296" s="126"/>
      <c r="H296" s="130" t="s">
        <v>1772</v>
      </c>
    </row>
    <row r="297" s="106" customFormat="true" ht="15" spans="1:8">
      <c r="A297" s="124">
        <v>6</v>
      </c>
      <c r="B297" s="125"/>
      <c r="C297" s="126">
        <v>20</v>
      </c>
      <c r="D297" s="126">
        <v>20</v>
      </c>
      <c r="E297" s="126">
        <v>20</v>
      </c>
      <c r="F297" s="126"/>
      <c r="G297" s="126"/>
      <c r="H297" s="130" t="s">
        <v>1773</v>
      </c>
    </row>
    <row r="298" s="106" customFormat="true" ht="15" spans="1:8">
      <c r="A298" s="124">
        <v>7</v>
      </c>
      <c r="B298" s="125"/>
      <c r="C298" s="126">
        <v>5312</v>
      </c>
      <c r="D298" s="126">
        <v>5312</v>
      </c>
      <c r="E298" s="126">
        <v>5312</v>
      </c>
      <c r="F298" s="126"/>
      <c r="G298" s="126"/>
      <c r="H298" s="130" t="s">
        <v>1774</v>
      </c>
    </row>
    <row r="299" s="106" customFormat="true" ht="15" spans="1:8">
      <c r="A299" s="124">
        <v>8</v>
      </c>
      <c r="B299" s="127"/>
      <c r="C299" s="126">
        <v>7288</v>
      </c>
      <c r="D299" s="126">
        <v>7288</v>
      </c>
      <c r="E299" s="126">
        <v>7288</v>
      </c>
      <c r="F299" s="126"/>
      <c r="G299" s="126"/>
      <c r="H299" s="130" t="s">
        <v>1775</v>
      </c>
    </row>
    <row r="300" s="106" customFormat="true" ht="15" spans="1:8">
      <c r="A300" s="120" t="s">
        <v>1206</v>
      </c>
      <c r="B300" s="123" t="s">
        <v>1207</v>
      </c>
      <c r="C300" s="122">
        <v>2029.5</v>
      </c>
      <c r="D300" s="122">
        <v>2029.5</v>
      </c>
      <c r="E300" s="122">
        <v>2029.5</v>
      </c>
      <c r="F300" s="122"/>
      <c r="G300" s="122"/>
      <c r="H300" s="129"/>
    </row>
    <row r="301" s="106" customFormat="true" ht="15" spans="1:8">
      <c r="A301" s="124">
        <v>1</v>
      </c>
      <c r="B301" s="125"/>
      <c r="C301" s="126">
        <v>500</v>
      </c>
      <c r="D301" s="126">
        <v>500</v>
      </c>
      <c r="E301" s="126">
        <v>500</v>
      </c>
      <c r="F301" s="126"/>
      <c r="G301" s="126"/>
      <c r="H301" s="130" t="s">
        <v>1776</v>
      </c>
    </row>
    <row r="302" s="106" customFormat="true" ht="15" spans="1:8">
      <c r="A302" s="124">
        <v>2</v>
      </c>
      <c r="B302" s="125"/>
      <c r="C302" s="126">
        <v>15</v>
      </c>
      <c r="D302" s="126">
        <v>15</v>
      </c>
      <c r="E302" s="126">
        <v>15</v>
      </c>
      <c r="F302" s="126"/>
      <c r="G302" s="126"/>
      <c r="H302" s="130" t="s">
        <v>1777</v>
      </c>
    </row>
    <row r="303" s="106" customFormat="true" ht="15" spans="1:8">
      <c r="A303" s="124">
        <v>3</v>
      </c>
      <c r="B303" s="125"/>
      <c r="C303" s="126">
        <v>190</v>
      </c>
      <c r="D303" s="126">
        <v>190</v>
      </c>
      <c r="E303" s="126">
        <v>190</v>
      </c>
      <c r="F303" s="126"/>
      <c r="G303" s="126"/>
      <c r="H303" s="130" t="s">
        <v>1778</v>
      </c>
    </row>
    <row r="304" s="106" customFormat="true" ht="15" spans="1:8">
      <c r="A304" s="124">
        <v>4</v>
      </c>
      <c r="B304" s="125"/>
      <c r="C304" s="126">
        <v>10.5</v>
      </c>
      <c r="D304" s="126">
        <v>10.5</v>
      </c>
      <c r="E304" s="126">
        <v>10.5</v>
      </c>
      <c r="F304" s="126"/>
      <c r="G304" s="126"/>
      <c r="H304" s="130" t="s">
        <v>1779</v>
      </c>
    </row>
    <row r="305" s="106" customFormat="true" ht="15" spans="1:8">
      <c r="A305" s="124">
        <v>5</v>
      </c>
      <c r="B305" s="125"/>
      <c r="C305" s="126">
        <v>700</v>
      </c>
      <c r="D305" s="126">
        <v>700</v>
      </c>
      <c r="E305" s="126">
        <v>700</v>
      </c>
      <c r="F305" s="126"/>
      <c r="G305" s="126"/>
      <c r="H305" s="130" t="s">
        <v>1780</v>
      </c>
    </row>
    <row r="306" s="106" customFormat="true" ht="15" spans="1:8">
      <c r="A306" s="124">
        <v>6</v>
      </c>
      <c r="B306" s="125"/>
      <c r="C306" s="126">
        <v>60</v>
      </c>
      <c r="D306" s="126">
        <v>60</v>
      </c>
      <c r="E306" s="126">
        <v>60</v>
      </c>
      <c r="F306" s="126"/>
      <c r="G306" s="126"/>
      <c r="H306" s="130" t="s">
        <v>1491</v>
      </c>
    </row>
    <row r="307" s="106" customFormat="true" ht="15" spans="1:8">
      <c r="A307" s="124">
        <v>7</v>
      </c>
      <c r="B307" s="125"/>
      <c r="C307" s="126">
        <v>46</v>
      </c>
      <c r="D307" s="126">
        <v>46</v>
      </c>
      <c r="E307" s="126">
        <v>46</v>
      </c>
      <c r="F307" s="126"/>
      <c r="G307" s="126"/>
      <c r="H307" s="130" t="s">
        <v>1781</v>
      </c>
    </row>
    <row r="308" s="106" customFormat="true" ht="15" spans="1:8">
      <c r="A308" s="124">
        <v>8</v>
      </c>
      <c r="B308" s="125"/>
      <c r="C308" s="126">
        <v>10</v>
      </c>
      <c r="D308" s="126">
        <v>10</v>
      </c>
      <c r="E308" s="126">
        <v>10</v>
      </c>
      <c r="F308" s="126"/>
      <c r="G308" s="126"/>
      <c r="H308" s="130" t="s">
        <v>1782</v>
      </c>
    </row>
    <row r="309" s="106" customFormat="true" ht="15" spans="1:8">
      <c r="A309" s="124">
        <v>9</v>
      </c>
      <c r="B309" s="125"/>
      <c r="C309" s="126">
        <v>160</v>
      </c>
      <c r="D309" s="126">
        <v>160</v>
      </c>
      <c r="E309" s="126">
        <v>160</v>
      </c>
      <c r="F309" s="126"/>
      <c r="G309" s="126"/>
      <c r="H309" s="130" t="s">
        <v>1783</v>
      </c>
    </row>
    <row r="310" s="106" customFormat="true" ht="36" spans="1:8">
      <c r="A310" s="124">
        <v>10</v>
      </c>
      <c r="B310" s="125"/>
      <c r="C310" s="126">
        <v>140</v>
      </c>
      <c r="D310" s="126">
        <v>140</v>
      </c>
      <c r="E310" s="126">
        <v>140</v>
      </c>
      <c r="F310" s="126"/>
      <c r="G310" s="126"/>
      <c r="H310" s="130" t="s">
        <v>1784</v>
      </c>
    </row>
    <row r="311" s="106" customFormat="true" ht="15" spans="1:8">
      <c r="A311" s="124">
        <v>11</v>
      </c>
      <c r="B311" s="125"/>
      <c r="C311" s="126">
        <v>18</v>
      </c>
      <c r="D311" s="126">
        <v>18</v>
      </c>
      <c r="E311" s="126">
        <v>18</v>
      </c>
      <c r="F311" s="126"/>
      <c r="G311" s="126"/>
      <c r="H311" s="130" t="s">
        <v>1785</v>
      </c>
    </row>
    <row r="312" s="106" customFormat="true" ht="15" spans="1:8">
      <c r="A312" s="124">
        <v>12</v>
      </c>
      <c r="B312" s="127"/>
      <c r="C312" s="126">
        <v>180</v>
      </c>
      <c r="D312" s="126">
        <v>180</v>
      </c>
      <c r="E312" s="126">
        <v>180</v>
      </c>
      <c r="F312" s="126"/>
      <c r="G312" s="126"/>
      <c r="H312" s="130" t="s">
        <v>1786</v>
      </c>
    </row>
    <row r="313" s="106" customFormat="true" ht="15" spans="1:8">
      <c r="A313" s="120" t="s">
        <v>1211</v>
      </c>
      <c r="B313" s="123" t="s">
        <v>1787</v>
      </c>
      <c r="C313" s="122">
        <v>527</v>
      </c>
      <c r="D313" s="122">
        <v>527</v>
      </c>
      <c r="E313" s="122">
        <v>527</v>
      </c>
      <c r="F313" s="122"/>
      <c r="G313" s="122"/>
      <c r="H313" s="129"/>
    </row>
    <row r="314" s="106" customFormat="true" ht="15" spans="1:8">
      <c r="A314" s="124">
        <v>1</v>
      </c>
      <c r="B314" s="125"/>
      <c r="C314" s="126">
        <v>500</v>
      </c>
      <c r="D314" s="126">
        <v>500</v>
      </c>
      <c r="E314" s="126">
        <v>500</v>
      </c>
      <c r="F314" s="126"/>
      <c r="G314" s="126"/>
      <c r="H314" s="130" t="s">
        <v>1788</v>
      </c>
    </row>
    <row r="315" s="106" customFormat="true" ht="15" spans="1:8">
      <c r="A315" s="124">
        <v>2</v>
      </c>
      <c r="B315" s="127"/>
      <c r="C315" s="126">
        <v>27</v>
      </c>
      <c r="D315" s="126">
        <v>27</v>
      </c>
      <c r="E315" s="126">
        <v>27</v>
      </c>
      <c r="F315" s="126"/>
      <c r="G315" s="126"/>
      <c r="H315" s="130" t="s">
        <v>1789</v>
      </c>
    </row>
    <row r="316" s="106" customFormat="true" ht="15" spans="1:8">
      <c r="A316" s="120" t="s">
        <v>1215</v>
      </c>
      <c r="B316" s="123" t="s">
        <v>1216</v>
      </c>
      <c r="C316" s="122">
        <v>110</v>
      </c>
      <c r="D316" s="122">
        <v>110</v>
      </c>
      <c r="E316" s="122">
        <v>110</v>
      </c>
      <c r="F316" s="122"/>
      <c r="G316" s="122"/>
      <c r="H316" s="129"/>
    </row>
    <row r="317" s="106" customFormat="true" ht="15" spans="1:8">
      <c r="A317" s="124">
        <v>1</v>
      </c>
      <c r="B317" s="125"/>
      <c r="C317" s="126">
        <v>20</v>
      </c>
      <c r="D317" s="126">
        <v>20</v>
      </c>
      <c r="E317" s="126">
        <v>20</v>
      </c>
      <c r="F317" s="126"/>
      <c r="G317" s="126"/>
      <c r="H317" s="130" t="s">
        <v>1790</v>
      </c>
    </row>
    <row r="318" s="106" customFormat="true" ht="24" spans="1:8">
      <c r="A318" s="124">
        <v>2</v>
      </c>
      <c r="B318" s="125"/>
      <c r="C318" s="126">
        <v>40</v>
      </c>
      <c r="D318" s="126">
        <v>40</v>
      </c>
      <c r="E318" s="126">
        <v>40</v>
      </c>
      <c r="F318" s="126"/>
      <c r="G318" s="126"/>
      <c r="H318" s="130" t="s">
        <v>1791</v>
      </c>
    </row>
    <row r="319" s="106" customFormat="true" ht="15" spans="1:8">
      <c r="A319" s="124">
        <v>3</v>
      </c>
      <c r="B319" s="127"/>
      <c r="C319" s="126">
        <v>50</v>
      </c>
      <c r="D319" s="126">
        <v>50</v>
      </c>
      <c r="E319" s="126">
        <v>50</v>
      </c>
      <c r="F319" s="126"/>
      <c r="G319" s="126"/>
      <c r="H319" s="130" t="s">
        <v>1792</v>
      </c>
    </row>
    <row r="320" s="106" customFormat="true" ht="15" spans="1:8">
      <c r="A320" s="120" t="s">
        <v>1219</v>
      </c>
      <c r="B320" s="123" t="s">
        <v>1220</v>
      </c>
      <c r="C320" s="122">
        <v>15</v>
      </c>
      <c r="D320" s="122">
        <v>15</v>
      </c>
      <c r="E320" s="122">
        <v>15</v>
      </c>
      <c r="F320" s="122"/>
      <c r="G320" s="122"/>
      <c r="H320" s="129"/>
    </row>
    <row r="321" s="106" customFormat="true" ht="15" spans="1:8">
      <c r="A321" s="124">
        <v>1</v>
      </c>
      <c r="B321" s="125"/>
      <c r="C321" s="126">
        <v>6</v>
      </c>
      <c r="D321" s="126">
        <v>6</v>
      </c>
      <c r="E321" s="126">
        <v>6</v>
      </c>
      <c r="F321" s="126"/>
      <c r="G321" s="126"/>
      <c r="H321" s="130" t="s">
        <v>1793</v>
      </c>
    </row>
    <row r="322" s="106" customFormat="true" ht="24" spans="1:8">
      <c r="A322" s="124">
        <v>2</v>
      </c>
      <c r="B322" s="127"/>
      <c r="C322" s="126">
        <v>9</v>
      </c>
      <c r="D322" s="126">
        <v>9</v>
      </c>
      <c r="E322" s="126">
        <v>9</v>
      </c>
      <c r="F322" s="126"/>
      <c r="G322" s="126"/>
      <c r="H322" s="130" t="s">
        <v>1794</v>
      </c>
    </row>
    <row r="323" s="106" customFormat="true" ht="15" spans="1:8">
      <c r="A323" s="120" t="s">
        <v>1271</v>
      </c>
      <c r="B323" s="123" t="s">
        <v>1272</v>
      </c>
      <c r="C323" s="122">
        <v>97.66</v>
      </c>
      <c r="D323" s="122">
        <v>97.66</v>
      </c>
      <c r="E323" s="122">
        <v>97.66</v>
      </c>
      <c r="F323" s="122"/>
      <c r="G323" s="122"/>
      <c r="H323" s="129"/>
    </row>
    <row r="324" s="106" customFormat="true" ht="15" spans="1:8">
      <c r="A324" s="124">
        <v>1</v>
      </c>
      <c r="B324" s="125"/>
      <c r="C324" s="126">
        <v>26</v>
      </c>
      <c r="D324" s="126">
        <v>26</v>
      </c>
      <c r="E324" s="126">
        <v>26</v>
      </c>
      <c r="F324" s="126"/>
      <c r="G324" s="126"/>
      <c r="H324" s="130" t="s">
        <v>1795</v>
      </c>
    </row>
    <row r="325" s="106" customFormat="true" ht="15" spans="1:8">
      <c r="A325" s="124">
        <v>2</v>
      </c>
      <c r="B325" s="125"/>
      <c r="C325" s="126">
        <v>39</v>
      </c>
      <c r="D325" s="126">
        <v>39</v>
      </c>
      <c r="E325" s="126">
        <v>39</v>
      </c>
      <c r="F325" s="126"/>
      <c r="G325" s="126"/>
      <c r="H325" s="130" t="s">
        <v>1796</v>
      </c>
    </row>
    <row r="326" s="106" customFormat="true" ht="15" spans="1:8">
      <c r="A326" s="124">
        <v>3</v>
      </c>
      <c r="B326" s="125"/>
      <c r="C326" s="126">
        <v>2</v>
      </c>
      <c r="D326" s="126">
        <v>2</v>
      </c>
      <c r="E326" s="126">
        <v>2</v>
      </c>
      <c r="F326" s="126"/>
      <c r="G326" s="126"/>
      <c r="H326" s="130" t="s">
        <v>1797</v>
      </c>
    </row>
    <row r="327" s="106" customFormat="true" ht="15" spans="1:8">
      <c r="A327" s="124">
        <v>4</v>
      </c>
      <c r="B327" s="125"/>
      <c r="C327" s="126">
        <v>26.16</v>
      </c>
      <c r="D327" s="126">
        <v>26.16</v>
      </c>
      <c r="E327" s="126">
        <v>26.16</v>
      </c>
      <c r="F327" s="126"/>
      <c r="G327" s="126"/>
      <c r="H327" s="130" t="s">
        <v>1798</v>
      </c>
    </row>
    <row r="328" s="106" customFormat="true" ht="15" spans="1:8">
      <c r="A328" s="124">
        <v>5</v>
      </c>
      <c r="B328" s="127"/>
      <c r="C328" s="126">
        <v>4.5</v>
      </c>
      <c r="D328" s="126">
        <v>4.5</v>
      </c>
      <c r="E328" s="126">
        <v>4.5</v>
      </c>
      <c r="F328" s="126"/>
      <c r="G328" s="126"/>
      <c r="H328" s="130" t="s">
        <v>1799</v>
      </c>
    </row>
    <row r="329" s="106" customFormat="true" ht="15" spans="1:8">
      <c r="A329" s="120" t="s">
        <v>1275</v>
      </c>
      <c r="B329" s="123" t="s">
        <v>1276</v>
      </c>
      <c r="C329" s="122">
        <v>453.39</v>
      </c>
      <c r="D329" s="122">
        <v>453.39</v>
      </c>
      <c r="E329" s="122">
        <v>453.39</v>
      </c>
      <c r="F329" s="122"/>
      <c r="G329" s="122"/>
      <c r="H329" s="129"/>
    </row>
    <row r="330" s="106" customFormat="true" ht="15" spans="1:8">
      <c r="A330" s="124">
        <v>1</v>
      </c>
      <c r="B330" s="125"/>
      <c r="C330" s="126">
        <v>48</v>
      </c>
      <c r="D330" s="126">
        <v>48</v>
      </c>
      <c r="E330" s="126">
        <v>48</v>
      </c>
      <c r="F330" s="126"/>
      <c r="G330" s="126"/>
      <c r="H330" s="130" t="s">
        <v>1800</v>
      </c>
    </row>
    <row r="331" s="106" customFormat="true" ht="15" spans="1:8">
      <c r="A331" s="124">
        <v>2</v>
      </c>
      <c r="B331" s="125"/>
      <c r="C331" s="126">
        <v>32</v>
      </c>
      <c r="D331" s="126">
        <v>32</v>
      </c>
      <c r="E331" s="126">
        <v>32</v>
      </c>
      <c r="F331" s="126"/>
      <c r="G331" s="126"/>
      <c r="H331" s="130" t="s">
        <v>1801</v>
      </c>
    </row>
    <row r="332" s="106" customFormat="true" ht="15" spans="1:8">
      <c r="A332" s="124">
        <v>3</v>
      </c>
      <c r="B332" s="125"/>
      <c r="C332" s="126">
        <v>106</v>
      </c>
      <c r="D332" s="126">
        <v>106</v>
      </c>
      <c r="E332" s="126">
        <v>106</v>
      </c>
      <c r="F332" s="126"/>
      <c r="G332" s="126"/>
      <c r="H332" s="130" t="s">
        <v>1802</v>
      </c>
    </row>
    <row r="333" s="106" customFormat="true" ht="15" spans="1:8">
      <c r="A333" s="124">
        <v>4</v>
      </c>
      <c r="B333" s="125"/>
      <c r="C333" s="126">
        <v>28.8</v>
      </c>
      <c r="D333" s="126">
        <v>28.8</v>
      </c>
      <c r="E333" s="126">
        <v>28.8</v>
      </c>
      <c r="F333" s="126"/>
      <c r="G333" s="126"/>
      <c r="H333" s="130" t="s">
        <v>1798</v>
      </c>
    </row>
    <row r="334" s="106" customFormat="true" ht="15" spans="1:8">
      <c r="A334" s="124">
        <v>5</v>
      </c>
      <c r="B334" s="125"/>
      <c r="C334" s="126">
        <v>34</v>
      </c>
      <c r="D334" s="126">
        <v>34</v>
      </c>
      <c r="E334" s="126">
        <v>34</v>
      </c>
      <c r="F334" s="126"/>
      <c r="G334" s="126"/>
      <c r="H334" s="130" t="s">
        <v>1803</v>
      </c>
    </row>
    <row r="335" s="106" customFormat="true" ht="15" spans="1:8">
      <c r="A335" s="124">
        <v>6</v>
      </c>
      <c r="B335" s="125"/>
      <c r="C335" s="126">
        <v>34</v>
      </c>
      <c r="D335" s="126">
        <v>34</v>
      </c>
      <c r="E335" s="126">
        <v>34</v>
      </c>
      <c r="F335" s="126"/>
      <c r="G335" s="126"/>
      <c r="H335" s="130" t="s">
        <v>1804</v>
      </c>
    </row>
    <row r="336" s="106" customFormat="true" ht="15" spans="1:8">
      <c r="A336" s="124">
        <v>7</v>
      </c>
      <c r="B336" s="125"/>
      <c r="C336" s="126">
        <v>85</v>
      </c>
      <c r="D336" s="126">
        <v>85</v>
      </c>
      <c r="E336" s="126">
        <v>85</v>
      </c>
      <c r="F336" s="126"/>
      <c r="G336" s="126"/>
      <c r="H336" s="130" t="s">
        <v>1805</v>
      </c>
    </row>
    <row r="337" s="106" customFormat="true" ht="15" spans="1:8">
      <c r="A337" s="124">
        <v>8</v>
      </c>
      <c r="B337" s="125"/>
      <c r="C337" s="126">
        <v>28.09</v>
      </c>
      <c r="D337" s="126">
        <v>28.09</v>
      </c>
      <c r="E337" s="126">
        <v>28.09</v>
      </c>
      <c r="F337" s="126"/>
      <c r="G337" s="126"/>
      <c r="H337" s="130" t="s">
        <v>1806</v>
      </c>
    </row>
    <row r="338" s="106" customFormat="true" ht="15" spans="1:8">
      <c r="A338" s="124">
        <v>9</v>
      </c>
      <c r="B338" s="125"/>
      <c r="C338" s="126">
        <v>51</v>
      </c>
      <c r="D338" s="126">
        <v>51</v>
      </c>
      <c r="E338" s="126">
        <v>51</v>
      </c>
      <c r="F338" s="126"/>
      <c r="G338" s="126"/>
      <c r="H338" s="130" t="s">
        <v>1807</v>
      </c>
    </row>
    <row r="339" s="106" customFormat="true" ht="15" spans="1:8">
      <c r="A339" s="124">
        <v>10</v>
      </c>
      <c r="B339" s="127"/>
      <c r="C339" s="126">
        <v>6.5</v>
      </c>
      <c r="D339" s="126">
        <v>6.5</v>
      </c>
      <c r="E339" s="126">
        <v>6.5</v>
      </c>
      <c r="F339" s="126"/>
      <c r="G339" s="126"/>
      <c r="H339" s="130" t="s">
        <v>1808</v>
      </c>
    </row>
    <row r="340" s="106" customFormat="true" ht="15" spans="1:8">
      <c r="A340" s="120" t="s">
        <v>1277</v>
      </c>
      <c r="B340" s="123" t="s">
        <v>1278</v>
      </c>
      <c r="C340" s="122">
        <v>119.1</v>
      </c>
      <c r="D340" s="122">
        <v>119.1</v>
      </c>
      <c r="E340" s="122">
        <v>119.1</v>
      </c>
      <c r="F340" s="122"/>
      <c r="G340" s="122"/>
      <c r="H340" s="129"/>
    </row>
    <row r="341" s="106" customFormat="true" ht="15" spans="1:8">
      <c r="A341" s="124">
        <v>1</v>
      </c>
      <c r="B341" s="125"/>
      <c r="C341" s="126">
        <v>10</v>
      </c>
      <c r="D341" s="126">
        <v>10</v>
      </c>
      <c r="E341" s="126">
        <v>10</v>
      </c>
      <c r="F341" s="126"/>
      <c r="G341" s="126"/>
      <c r="H341" s="130" t="s">
        <v>1809</v>
      </c>
    </row>
    <row r="342" s="106" customFormat="true" ht="15" spans="1:8">
      <c r="A342" s="124">
        <v>2</v>
      </c>
      <c r="B342" s="125"/>
      <c r="C342" s="126">
        <v>34.5</v>
      </c>
      <c r="D342" s="126">
        <v>34.5</v>
      </c>
      <c r="E342" s="126">
        <v>34.5</v>
      </c>
      <c r="F342" s="126"/>
      <c r="G342" s="126"/>
      <c r="H342" s="130" t="s">
        <v>1810</v>
      </c>
    </row>
    <row r="343" s="106" customFormat="true" ht="15" spans="1:8">
      <c r="A343" s="124">
        <v>3</v>
      </c>
      <c r="B343" s="125"/>
      <c r="C343" s="126">
        <v>42</v>
      </c>
      <c r="D343" s="126">
        <v>42</v>
      </c>
      <c r="E343" s="126">
        <v>42</v>
      </c>
      <c r="F343" s="126"/>
      <c r="G343" s="126"/>
      <c r="H343" s="130" t="s">
        <v>1796</v>
      </c>
    </row>
    <row r="344" s="106" customFormat="true" ht="15" spans="1:8">
      <c r="A344" s="124">
        <v>4</v>
      </c>
      <c r="B344" s="125"/>
      <c r="C344" s="126">
        <v>3</v>
      </c>
      <c r="D344" s="126">
        <v>3</v>
      </c>
      <c r="E344" s="126">
        <v>3</v>
      </c>
      <c r="F344" s="126"/>
      <c r="G344" s="126"/>
      <c r="H344" s="130" t="s">
        <v>1811</v>
      </c>
    </row>
    <row r="345" s="106" customFormat="true" ht="15" spans="1:8">
      <c r="A345" s="124">
        <v>5</v>
      </c>
      <c r="B345" s="125"/>
      <c r="C345" s="126">
        <v>2</v>
      </c>
      <c r="D345" s="126">
        <v>2</v>
      </c>
      <c r="E345" s="126">
        <v>2</v>
      </c>
      <c r="F345" s="126"/>
      <c r="G345" s="126"/>
      <c r="H345" s="130" t="s">
        <v>1812</v>
      </c>
    </row>
    <row r="346" s="106" customFormat="true" ht="15" spans="1:8">
      <c r="A346" s="124">
        <v>6</v>
      </c>
      <c r="B346" s="127"/>
      <c r="C346" s="126">
        <v>27.6</v>
      </c>
      <c r="D346" s="126">
        <v>27.6</v>
      </c>
      <c r="E346" s="126">
        <v>27.6</v>
      </c>
      <c r="F346" s="126"/>
      <c r="G346" s="126"/>
      <c r="H346" s="130" t="s">
        <v>1813</v>
      </c>
    </row>
    <row r="347" s="106" customFormat="true" ht="15" spans="1:8">
      <c r="A347" s="120" t="s">
        <v>1279</v>
      </c>
      <c r="B347" s="123" t="s">
        <v>1280</v>
      </c>
      <c r="C347" s="122">
        <v>99.14</v>
      </c>
      <c r="D347" s="122">
        <v>99.14</v>
      </c>
      <c r="E347" s="122">
        <v>99.14</v>
      </c>
      <c r="F347" s="122"/>
      <c r="G347" s="122"/>
      <c r="H347" s="129"/>
    </row>
    <row r="348" s="106" customFormat="true" ht="15" spans="1:8">
      <c r="A348" s="124">
        <v>1</v>
      </c>
      <c r="B348" s="125"/>
      <c r="C348" s="126">
        <v>30.5</v>
      </c>
      <c r="D348" s="126">
        <v>30.5</v>
      </c>
      <c r="E348" s="126">
        <v>30.5</v>
      </c>
      <c r="F348" s="126"/>
      <c r="G348" s="126"/>
      <c r="H348" s="130" t="s">
        <v>1814</v>
      </c>
    </row>
    <row r="349" s="106" customFormat="true" ht="15" spans="1:8">
      <c r="A349" s="124">
        <v>2</v>
      </c>
      <c r="B349" s="125"/>
      <c r="C349" s="126">
        <v>36</v>
      </c>
      <c r="D349" s="126">
        <v>36</v>
      </c>
      <c r="E349" s="126">
        <v>36</v>
      </c>
      <c r="F349" s="126"/>
      <c r="G349" s="126"/>
      <c r="H349" s="130" t="s">
        <v>1796</v>
      </c>
    </row>
    <row r="350" s="106" customFormat="true" ht="15" spans="1:8">
      <c r="A350" s="124">
        <v>3</v>
      </c>
      <c r="B350" s="125"/>
      <c r="C350" s="126">
        <v>2</v>
      </c>
      <c r="D350" s="126">
        <v>2</v>
      </c>
      <c r="E350" s="126">
        <v>2</v>
      </c>
      <c r="F350" s="126"/>
      <c r="G350" s="126"/>
      <c r="H350" s="130" t="s">
        <v>1797</v>
      </c>
    </row>
    <row r="351" s="106" customFormat="true" ht="15" spans="1:8">
      <c r="A351" s="124">
        <v>4</v>
      </c>
      <c r="B351" s="125"/>
      <c r="C351" s="126">
        <v>20.64</v>
      </c>
      <c r="D351" s="126">
        <v>20.64</v>
      </c>
      <c r="E351" s="126">
        <v>20.64</v>
      </c>
      <c r="F351" s="126"/>
      <c r="G351" s="126"/>
      <c r="H351" s="130" t="s">
        <v>1798</v>
      </c>
    </row>
    <row r="352" s="106" customFormat="true" ht="15" spans="1:8">
      <c r="A352" s="124">
        <v>5</v>
      </c>
      <c r="B352" s="125"/>
      <c r="C352" s="126">
        <v>2</v>
      </c>
      <c r="D352" s="126">
        <v>2</v>
      </c>
      <c r="E352" s="126">
        <v>2</v>
      </c>
      <c r="F352" s="126"/>
      <c r="G352" s="126"/>
      <c r="H352" s="130" t="s">
        <v>1804</v>
      </c>
    </row>
    <row r="353" s="106" customFormat="true" ht="15" spans="1:8">
      <c r="A353" s="124">
        <v>6</v>
      </c>
      <c r="B353" s="125"/>
      <c r="C353" s="126">
        <v>3</v>
      </c>
      <c r="D353" s="126">
        <v>3</v>
      </c>
      <c r="E353" s="126">
        <v>3</v>
      </c>
      <c r="F353" s="126"/>
      <c r="G353" s="126"/>
      <c r="H353" s="130" t="s">
        <v>1805</v>
      </c>
    </row>
    <row r="354" s="106" customFormat="true" ht="15" spans="1:8">
      <c r="A354" s="124">
        <v>7</v>
      </c>
      <c r="B354" s="127"/>
      <c r="C354" s="126">
        <v>5</v>
      </c>
      <c r="D354" s="126">
        <v>5</v>
      </c>
      <c r="E354" s="126">
        <v>5</v>
      </c>
      <c r="F354" s="126"/>
      <c r="G354" s="126"/>
      <c r="H354" s="130" t="s">
        <v>1807</v>
      </c>
    </row>
    <row r="355" s="106" customFormat="true" ht="15" spans="1:8">
      <c r="A355" s="120" t="s">
        <v>1281</v>
      </c>
      <c r="B355" s="123" t="s">
        <v>1282</v>
      </c>
      <c r="C355" s="122">
        <v>97.18</v>
      </c>
      <c r="D355" s="122">
        <v>97.18</v>
      </c>
      <c r="E355" s="122">
        <v>97.18</v>
      </c>
      <c r="F355" s="122"/>
      <c r="G355" s="122"/>
      <c r="H355" s="129"/>
    </row>
    <row r="356" s="106" customFormat="true" ht="15" spans="1:8">
      <c r="A356" s="124">
        <v>1</v>
      </c>
      <c r="B356" s="125"/>
      <c r="C356" s="126">
        <v>26</v>
      </c>
      <c r="D356" s="126">
        <v>26</v>
      </c>
      <c r="E356" s="126">
        <v>26</v>
      </c>
      <c r="F356" s="126"/>
      <c r="G356" s="126"/>
      <c r="H356" s="130" t="s">
        <v>1815</v>
      </c>
    </row>
    <row r="357" s="106" customFormat="true" ht="15" spans="1:8">
      <c r="A357" s="124">
        <v>2</v>
      </c>
      <c r="B357" s="125"/>
      <c r="C357" s="126">
        <v>39</v>
      </c>
      <c r="D357" s="126">
        <v>39</v>
      </c>
      <c r="E357" s="126">
        <v>39</v>
      </c>
      <c r="F357" s="126"/>
      <c r="G357" s="126"/>
      <c r="H357" s="130" t="s">
        <v>1796</v>
      </c>
    </row>
    <row r="358" s="106" customFormat="true" ht="15" spans="1:8">
      <c r="A358" s="124">
        <v>3</v>
      </c>
      <c r="B358" s="125"/>
      <c r="C358" s="126">
        <v>25.68</v>
      </c>
      <c r="D358" s="126">
        <v>25.68</v>
      </c>
      <c r="E358" s="126">
        <v>25.68</v>
      </c>
      <c r="F358" s="126"/>
      <c r="G358" s="126"/>
      <c r="H358" s="130" t="s">
        <v>1798</v>
      </c>
    </row>
    <row r="359" s="106" customFormat="true" ht="15" spans="1:8">
      <c r="A359" s="124">
        <v>4</v>
      </c>
      <c r="B359" s="125"/>
      <c r="C359" s="126">
        <v>2</v>
      </c>
      <c r="D359" s="126">
        <v>2</v>
      </c>
      <c r="E359" s="126">
        <v>2</v>
      </c>
      <c r="F359" s="126"/>
      <c r="G359" s="126"/>
      <c r="H359" s="130" t="s">
        <v>1816</v>
      </c>
    </row>
    <row r="360" s="106" customFormat="true" ht="15" spans="1:8">
      <c r="A360" s="124">
        <v>5</v>
      </c>
      <c r="B360" s="127"/>
      <c r="C360" s="126">
        <v>4.5</v>
      </c>
      <c r="D360" s="126">
        <v>4.5</v>
      </c>
      <c r="E360" s="126">
        <v>4.5</v>
      </c>
      <c r="F360" s="126"/>
      <c r="G360" s="126"/>
      <c r="H360" s="130" t="s">
        <v>1817</v>
      </c>
    </row>
    <row r="361" s="106" customFormat="true" ht="15" spans="1:8">
      <c r="A361" s="120" t="s">
        <v>1283</v>
      </c>
      <c r="B361" s="123" t="s">
        <v>1284</v>
      </c>
      <c r="C361" s="122">
        <v>1033.22</v>
      </c>
      <c r="D361" s="122">
        <v>1033.22</v>
      </c>
      <c r="E361" s="122">
        <v>1033.22</v>
      </c>
      <c r="F361" s="122"/>
      <c r="G361" s="122"/>
      <c r="H361" s="129"/>
    </row>
    <row r="362" s="106" customFormat="true" ht="15" spans="1:8">
      <c r="A362" s="124">
        <v>1</v>
      </c>
      <c r="B362" s="125"/>
      <c r="C362" s="126">
        <v>8</v>
      </c>
      <c r="D362" s="126">
        <v>8</v>
      </c>
      <c r="E362" s="126">
        <v>8</v>
      </c>
      <c r="F362" s="126"/>
      <c r="G362" s="126"/>
      <c r="H362" s="130" t="s">
        <v>1818</v>
      </c>
    </row>
    <row r="363" s="106" customFormat="true" ht="15" spans="1:8">
      <c r="A363" s="124">
        <v>2</v>
      </c>
      <c r="B363" s="125"/>
      <c r="C363" s="126">
        <v>12</v>
      </c>
      <c r="D363" s="126">
        <v>12</v>
      </c>
      <c r="E363" s="126">
        <v>12</v>
      </c>
      <c r="F363" s="126"/>
      <c r="G363" s="126"/>
      <c r="H363" s="130" t="s">
        <v>1796</v>
      </c>
    </row>
    <row r="364" s="106" customFormat="true" ht="15" spans="1:8">
      <c r="A364" s="124">
        <v>3</v>
      </c>
      <c r="B364" s="125"/>
      <c r="C364" s="126">
        <v>2</v>
      </c>
      <c r="D364" s="126">
        <v>2</v>
      </c>
      <c r="E364" s="126">
        <v>2</v>
      </c>
      <c r="F364" s="126"/>
      <c r="G364" s="126"/>
      <c r="H364" s="130" t="s">
        <v>1819</v>
      </c>
    </row>
    <row r="365" s="106" customFormat="true" ht="15" spans="1:8">
      <c r="A365" s="124">
        <v>4</v>
      </c>
      <c r="B365" s="125"/>
      <c r="C365" s="126">
        <v>1000</v>
      </c>
      <c r="D365" s="126">
        <v>1000</v>
      </c>
      <c r="E365" s="126">
        <v>1000</v>
      </c>
      <c r="F365" s="126"/>
      <c r="G365" s="126"/>
      <c r="H365" s="130" t="s">
        <v>1820</v>
      </c>
    </row>
    <row r="366" s="106" customFormat="true" ht="15" spans="1:8">
      <c r="A366" s="124">
        <v>5</v>
      </c>
      <c r="B366" s="125"/>
      <c r="C366" s="126">
        <v>4.5</v>
      </c>
      <c r="D366" s="126">
        <v>4.5</v>
      </c>
      <c r="E366" s="126">
        <v>4.5</v>
      </c>
      <c r="F366" s="126"/>
      <c r="G366" s="126"/>
      <c r="H366" s="130" t="s">
        <v>1821</v>
      </c>
    </row>
    <row r="367" s="106" customFormat="true" ht="15" spans="1:8">
      <c r="A367" s="124">
        <v>6</v>
      </c>
      <c r="B367" s="127"/>
      <c r="C367" s="126">
        <v>6.72</v>
      </c>
      <c r="D367" s="126">
        <v>6.72</v>
      </c>
      <c r="E367" s="126">
        <v>6.72</v>
      </c>
      <c r="F367" s="126"/>
      <c r="G367" s="126"/>
      <c r="H367" s="130" t="s">
        <v>1822</v>
      </c>
    </row>
    <row r="368" s="106" customFormat="true" ht="15" spans="1:8">
      <c r="A368" s="120" t="s">
        <v>1285</v>
      </c>
      <c r="B368" s="123" t="s">
        <v>1286</v>
      </c>
      <c r="C368" s="122">
        <v>252.9</v>
      </c>
      <c r="D368" s="122">
        <v>252.9</v>
      </c>
      <c r="E368" s="122">
        <v>252.9</v>
      </c>
      <c r="F368" s="122"/>
      <c r="G368" s="122"/>
      <c r="H368" s="129"/>
    </row>
    <row r="369" s="106" customFormat="true" ht="15" spans="1:8">
      <c r="A369" s="124">
        <v>1</v>
      </c>
      <c r="B369" s="125"/>
      <c r="C369" s="126">
        <v>2</v>
      </c>
      <c r="D369" s="126">
        <v>2</v>
      </c>
      <c r="E369" s="126">
        <v>2</v>
      </c>
      <c r="F369" s="126"/>
      <c r="G369" s="126"/>
      <c r="H369" s="130" t="s">
        <v>1823</v>
      </c>
    </row>
    <row r="370" s="106" customFormat="true" ht="15" spans="1:8">
      <c r="A370" s="124">
        <v>2</v>
      </c>
      <c r="B370" s="125"/>
      <c r="C370" s="126">
        <v>30</v>
      </c>
      <c r="D370" s="126">
        <v>30</v>
      </c>
      <c r="E370" s="126">
        <v>30</v>
      </c>
      <c r="F370" s="126"/>
      <c r="G370" s="126"/>
      <c r="H370" s="130" t="s">
        <v>1809</v>
      </c>
    </row>
    <row r="371" s="106" customFormat="true" ht="15" spans="1:8">
      <c r="A371" s="124">
        <v>3</v>
      </c>
      <c r="B371" s="125"/>
      <c r="C371" s="126">
        <v>36</v>
      </c>
      <c r="D371" s="126">
        <v>36</v>
      </c>
      <c r="E371" s="126">
        <v>36</v>
      </c>
      <c r="F371" s="126"/>
      <c r="G371" s="126"/>
      <c r="H371" s="130" t="s">
        <v>1795</v>
      </c>
    </row>
    <row r="372" s="106" customFormat="true" ht="15" spans="1:8">
      <c r="A372" s="124">
        <v>4</v>
      </c>
      <c r="B372" s="125"/>
      <c r="C372" s="126">
        <v>54</v>
      </c>
      <c r="D372" s="126">
        <v>54</v>
      </c>
      <c r="E372" s="126">
        <v>54</v>
      </c>
      <c r="F372" s="126"/>
      <c r="G372" s="126"/>
      <c r="H372" s="130" t="s">
        <v>1796</v>
      </c>
    </row>
    <row r="373" s="106" customFormat="true" ht="15" spans="1:8">
      <c r="A373" s="124">
        <v>5</v>
      </c>
      <c r="B373" s="125"/>
      <c r="C373" s="126">
        <v>2.4</v>
      </c>
      <c r="D373" s="126">
        <v>2.4</v>
      </c>
      <c r="E373" s="126">
        <v>2.4</v>
      </c>
      <c r="F373" s="126"/>
      <c r="G373" s="126"/>
      <c r="H373" s="130" t="s">
        <v>1824</v>
      </c>
    </row>
    <row r="374" s="106" customFormat="true" ht="15" spans="1:8">
      <c r="A374" s="124">
        <v>6</v>
      </c>
      <c r="B374" s="125"/>
      <c r="C374" s="126">
        <v>4</v>
      </c>
      <c r="D374" s="126">
        <v>4</v>
      </c>
      <c r="E374" s="126">
        <v>4</v>
      </c>
      <c r="F374" s="126"/>
      <c r="G374" s="126"/>
      <c r="H374" s="130" t="s">
        <v>1804</v>
      </c>
    </row>
    <row r="375" s="106" customFormat="true" ht="15" spans="1:8">
      <c r="A375" s="124">
        <v>7</v>
      </c>
      <c r="B375" s="125"/>
      <c r="C375" s="126">
        <v>4.5</v>
      </c>
      <c r="D375" s="126">
        <v>4.5</v>
      </c>
      <c r="E375" s="126">
        <v>4.5</v>
      </c>
      <c r="F375" s="126"/>
      <c r="G375" s="126"/>
      <c r="H375" s="130" t="s">
        <v>1799</v>
      </c>
    </row>
    <row r="376" s="106" customFormat="true" ht="24" spans="1:8">
      <c r="A376" s="124">
        <v>8</v>
      </c>
      <c r="B376" s="125"/>
      <c r="C376" s="126">
        <v>90</v>
      </c>
      <c r="D376" s="126">
        <v>90</v>
      </c>
      <c r="E376" s="126">
        <v>90</v>
      </c>
      <c r="F376" s="126"/>
      <c r="G376" s="126"/>
      <c r="H376" s="130" t="s">
        <v>1825</v>
      </c>
    </row>
    <row r="377" s="106" customFormat="true" ht="15" spans="1:8">
      <c r="A377" s="124">
        <v>9</v>
      </c>
      <c r="B377" s="127"/>
      <c r="C377" s="126">
        <v>30</v>
      </c>
      <c r="D377" s="126">
        <v>30</v>
      </c>
      <c r="E377" s="126">
        <v>30</v>
      </c>
      <c r="F377" s="126"/>
      <c r="G377" s="126"/>
      <c r="H377" s="130" t="s">
        <v>1826</v>
      </c>
    </row>
    <row r="378" s="106" customFormat="true" ht="15" spans="1:8">
      <c r="A378" s="120" t="s">
        <v>1287</v>
      </c>
      <c r="B378" s="123" t="s">
        <v>1288</v>
      </c>
      <c r="C378" s="122">
        <v>96.9</v>
      </c>
      <c r="D378" s="122">
        <v>96.9</v>
      </c>
      <c r="E378" s="122">
        <v>96.9</v>
      </c>
      <c r="F378" s="122"/>
      <c r="G378" s="122"/>
      <c r="H378" s="129"/>
    </row>
    <row r="379" s="106" customFormat="true" ht="15" spans="1:8">
      <c r="A379" s="124">
        <v>1</v>
      </c>
      <c r="B379" s="125"/>
      <c r="C379" s="126">
        <v>16</v>
      </c>
      <c r="D379" s="126">
        <v>16</v>
      </c>
      <c r="E379" s="126">
        <v>16</v>
      </c>
      <c r="F379" s="126"/>
      <c r="G379" s="126"/>
      <c r="H379" s="130" t="s">
        <v>1827</v>
      </c>
    </row>
    <row r="380" s="106" customFormat="true" ht="15" spans="1:8">
      <c r="A380" s="124">
        <v>2</v>
      </c>
      <c r="B380" s="125"/>
      <c r="C380" s="126">
        <v>27</v>
      </c>
      <c r="D380" s="126">
        <v>27</v>
      </c>
      <c r="E380" s="126">
        <v>27</v>
      </c>
      <c r="F380" s="126"/>
      <c r="G380" s="126"/>
      <c r="H380" s="130" t="s">
        <v>1800</v>
      </c>
    </row>
    <row r="381" s="106" customFormat="true" ht="15" spans="1:8">
      <c r="A381" s="124">
        <v>3</v>
      </c>
      <c r="B381" s="125"/>
      <c r="C381" s="126">
        <v>18</v>
      </c>
      <c r="D381" s="126">
        <v>18</v>
      </c>
      <c r="E381" s="126">
        <v>18</v>
      </c>
      <c r="F381" s="126"/>
      <c r="G381" s="126"/>
      <c r="H381" s="130" t="s">
        <v>1801</v>
      </c>
    </row>
    <row r="382" s="106" customFormat="true" ht="15" spans="1:8">
      <c r="A382" s="124">
        <v>4</v>
      </c>
      <c r="B382" s="125"/>
      <c r="C382" s="126">
        <v>2</v>
      </c>
      <c r="D382" s="126">
        <v>2</v>
      </c>
      <c r="E382" s="126">
        <v>2</v>
      </c>
      <c r="F382" s="126"/>
      <c r="G382" s="126"/>
      <c r="H382" s="130" t="s">
        <v>1828</v>
      </c>
    </row>
    <row r="383" s="106" customFormat="true" ht="15" spans="1:8">
      <c r="A383" s="124">
        <v>5</v>
      </c>
      <c r="B383" s="125"/>
      <c r="C383" s="126">
        <v>2</v>
      </c>
      <c r="D383" s="126">
        <v>2</v>
      </c>
      <c r="E383" s="126">
        <v>2</v>
      </c>
      <c r="F383" s="126"/>
      <c r="G383" s="126"/>
      <c r="H383" s="130" t="s">
        <v>1829</v>
      </c>
    </row>
    <row r="384" s="106" customFormat="true" ht="15" spans="1:8">
      <c r="A384" s="124">
        <v>6</v>
      </c>
      <c r="B384" s="125"/>
      <c r="C384" s="126">
        <v>10</v>
      </c>
      <c r="D384" s="126">
        <v>10</v>
      </c>
      <c r="E384" s="126">
        <v>10</v>
      </c>
      <c r="F384" s="126"/>
      <c r="G384" s="126"/>
      <c r="H384" s="130" t="s">
        <v>1830</v>
      </c>
    </row>
    <row r="385" s="106" customFormat="true" ht="15" spans="1:8">
      <c r="A385" s="124">
        <v>7</v>
      </c>
      <c r="B385" s="125"/>
      <c r="C385" s="126">
        <v>4.5</v>
      </c>
      <c r="D385" s="126">
        <v>4.5</v>
      </c>
      <c r="E385" s="126">
        <v>4.5</v>
      </c>
      <c r="F385" s="126"/>
      <c r="G385" s="126"/>
      <c r="H385" s="130" t="s">
        <v>1821</v>
      </c>
    </row>
    <row r="386" s="106" customFormat="true" ht="15" spans="1:8">
      <c r="A386" s="124">
        <v>8</v>
      </c>
      <c r="B386" s="125"/>
      <c r="C386" s="126">
        <v>3</v>
      </c>
      <c r="D386" s="126">
        <v>3</v>
      </c>
      <c r="E386" s="126">
        <v>3</v>
      </c>
      <c r="F386" s="126"/>
      <c r="G386" s="126"/>
      <c r="H386" s="130" t="s">
        <v>1831</v>
      </c>
    </row>
    <row r="387" s="106" customFormat="true" ht="15" spans="1:8">
      <c r="A387" s="124">
        <v>9</v>
      </c>
      <c r="B387" s="127"/>
      <c r="C387" s="126">
        <v>14.4</v>
      </c>
      <c r="D387" s="126">
        <v>14.4</v>
      </c>
      <c r="E387" s="126">
        <v>14.4</v>
      </c>
      <c r="F387" s="126"/>
      <c r="G387" s="126"/>
      <c r="H387" s="130" t="s">
        <v>1826</v>
      </c>
    </row>
    <row r="388" s="106" customFormat="true" ht="15" spans="1:8">
      <c r="A388" s="120" t="s">
        <v>1290</v>
      </c>
      <c r="B388" s="123" t="s">
        <v>1291</v>
      </c>
      <c r="C388" s="122">
        <v>74.1</v>
      </c>
      <c r="D388" s="122">
        <v>74.1</v>
      </c>
      <c r="E388" s="122">
        <v>74.1</v>
      </c>
      <c r="F388" s="122"/>
      <c r="G388" s="122"/>
      <c r="H388" s="129"/>
    </row>
    <row r="389" s="106" customFormat="true" ht="15" spans="1:8">
      <c r="A389" s="124">
        <v>1</v>
      </c>
      <c r="B389" s="125"/>
      <c r="C389" s="126">
        <v>18.5</v>
      </c>
      <c r="D389" s="126">
        <v>18.5</v>
      </c>
      <c r="E389" s="126">
        <v>18.5</v>
      </c>
      <c r="F389" s="126"/>
      <c r="G389" s="126"/>
      <c r="H389" s="130" t="s">
        <v>1810</v>
      </c>
    </row>
    <row r="390" s="106" customFormat="true" ht="15" spans="1:8">
      <c r="A390" s="124">
        <v>2</v>
      </c>
      <c r="B390" s="125"/>
      <c r="C390" s="126">
        <v>29</v>
      </c>
      <c r="D390" s="126">
        <v>29</v>
      </c>
      <c r="E390" s="126">
        <v>29</v>
      </c>
      <c r="F390" s="126"/>
      <c r="G390" s="126"/>
      <c r="H390" s="130" t="s">
        <v>1796</v>
      </c>
    </row>
    <row r="391" s="106" customFormat="true" ht="15" spans="1:8">
      <c r="A391" s="124">
        <v>3</v>
      </c>
      <c r="B391" s="125"/>
      <c r="C391" s="126">
        <v>2</v>
      </c>
      <c r="D391" s="126">
        <v>2</v>
      </c>
      <c r="E391" s="126">
        <v>2</v>
      </c>
      <c r="F391" s="126"/>
      <c r="G391" s="126"/>
      <c r="H391" s="130" t="s">
        <v>1811</v>
      </c>
    </row>
    <row r="392" s="106" customFormat="true" ht="15" spans="1:8">
      <c r="A392" s="124">
        <v>4</v>
      </c>
      <c r="B392" s="125"/>
      <c r="C392" s="126">
        <v>13</v>
      </c>
      <c r="D392" s="126">
        <v>13</v>
      </c>
      <c r="E392" s="126">
        <v>13</v>
      </c>
      <c r="F392" s="126"/>
      <c r="G392" s="126"/>
      <c r="H392" s="130" t="s">
        <v>1832</v>
      </c>
    </row>
    <row r="393" s="106" customFormat="true" ht="15" spans="1:8">
      <c r="A393" s="124">
        <v>5</v>
      </c>
      <c r="B393" s="125"/>
      <c r="C393" s="126">
        <v>2</v>
      </c>
      <c r="D393" s="126">
        <v>2</v>
      </c>
      <c r="E393" s="126">
        <v>2</v>
      </c>
      <c r="F393" s="126"/>
      <c r="G393" s="126"/>
      <c r="H393" s="130" t="s">
        <v>1828</v>
      </c>
    </row>
    <row r="394" s="106" customFormat="true" ht="15" spans="1:8">
      <c r="A394" s="124">
        <v>6</v>
      </c>
      <c r="B394" s="127"/>
      <c r="C394" s="126">
        <v>9.6</v>
      </c>
      <c r="D394" s="126">
        <v>9.6</v>
      </c>
      <c r="E394" s="126">
        <v>9.6</v>
      </c>
      <c r="F394" s="126"/>
      <c r="G394" s="126"/>
      <c r="H394" s="130" t="s">
        <v>1798</v>
      </c>
    </row>
    <row r="395" s="106" customFormat="true" ht="15" spans="1:8">
      <c r="A395" s="120" t="s">
        <v>1292</v>
      </c>
      <c r="B395" s="123" t="s">
        <v>1293</v>
      </c>
      <c r="C395" s="122">
        <v>216.14</v>
      </c>
      <c r="D395" s="122">
        <v>216.14</v>
      </c>
      <c r="E395" s="122">
        <v>216.14</v>
      </c>
      <c r="F395" s="122"/>
      <c r="G395" s="122"/>
      <c r="H395" s="129"/>
    </row>
    <row r="396" s="106" customFormat="true" ht="15" spans="1:8">
      <c r="A396" s="124">
        <v>1</v>
      </c>
      <c r="B396" s="125"/>
      <c r="C396" s="126">
        <v>10</v>
      </c>
      <c r="D396" s="126">
        <v>10</v>
      </c>
      <c r="E396" s="126">
        <v>10</v>
      </c>
      <c r="F396" s="126"/>
      <c r="G396" s="126"/>
      <c r="H396" s="130" t="s">
        <v>1801</v>
      </c>
    </row>
    <row r="397" s="106" customFormat="true" ht="15" spans="1:8">
      <c r="A397" s="124">
        <v>2</v>
      </c>
      <c r="B397" s="125"/>
      <c r="C397" s="126">
        <v>23</v>
      </c>
      <c r="D397" s="126">
        <v>23</v>
      </c>
      <c r="E397" s="126">
        <v>23</v>
      </c>
      <c r="F397" s="126"/>
      <c r="G397" s="126"/>
      <c r="H397" s="130" t="s">
        <v>1796</v>
      </c>
    </row>
    <row r="398" s="106" customFormat="true" ht="15" spans="1:8">
      <c r="A398" s="124">
        <v>3</v>
      </c>
      <c r="B398" s="125"/>
      <c r="C398" s="126">
        <v>20</v>
      </c>
      <c r="D398" s="126">
        <v>20</v>
      </c>
      <c r="E398" s="126">
        <v>20</v>
      </c>
      <c r="F398" s="126"/>
      <c r="G398" s="126"/>
      <c r="H398" s="130" t="s">
        <v>1833</v>
      </c>
    </row>
    <row r="399" s="106" customFormat="true" ht="15" spans="1:8">
      <c r="A399" s="124">
        <v>4</v>
      </c>
      <c r="B399" s="125"/>
      <c r="C399" s="126">
        <v>2</v>
      </c>
      <c r="D399" s="126">
        <v>2</v>
      </c>
      <c r="E399" s="126">
        <v>2</v>
      </c>
      <c r="F399" s="126"/>
      <c r="G399" s="126"/>
      <c r="H399" s="130" t="s">
        <v>1828</v>
      </c>
    </row>
    <row r="400" s="106" customFormat="true" ht="15" spans="1:8">
      <c r="A400" s="124">
        <v>5</v>
      </c>
      <c r="B400" s="125"/>
      <c r="C400" s="126">
        <v>8.16</v>
      </c>
      <c r="D400" s="126">
        <v>8.16</v>
      </c>
      <c r="E400" s="126">
        <v>8.16</v>
      </c>
      <c r="F400" s="126"/>
      <c r="G400" s="126"/>
      <c r="H400" s="130" t="s">
        <v>1798</v>
      </c>
    </row>
    <row r="401" s="106" customFormat="true" ht="15" spans="1:8">
      <c r="A401" s="124">
        <v>6</v>
      </c>
      <c r="B401" s="125"/>
      <c r="C401" s="126">
        <v>10</v>
      </c>
      <c r="D401" s="126">
        <v>10</v>
      </c>
      <c r="E401" s="126">
        <v>10</v>
      </c>
      <c r="F401" s="126"/>
      <c r="G401" s="126"/>
      <c r="H401" s="130" t="s">
        <v>1834</v>
      </c>
    </row>
    <row r="402" s="106" customFormat="true" ht="15" spans="1:8">
      <c r="A402" s="124">
        <v>7</v>
      </c>
      <c r="B402" s="125"/>
      <c r="C402" s="126">
        <v>4</v>
      </c>
      <c r="D402" s="126">
        <v>4</v>
      </c>
      <c r="E402" s="126">
        <v>4</v>
      </c>
      <c r="F402" s="126"/>
      <c r="G402" s="126"/>
      <c r="H402" s="130" t="s">
        <v>1835</v>
      </c>
    </row>
    <row r="403" s="106" customFormat="true" ht="15" spans="1:8">
      <c r="A403" s="124">
        <v>8</v>
      </c>
      <c r="B403" s="125"/>
      <c r="C403" s="126">
        <v>130</v>
      </c>
      <c r="D403" s="126">
        <v>130</v>
      </c>
      <c r="E403" s="126">
        <v>130</v>
      </c>
      <c r="F403" s="126"/>
      <c r="G403" s="126"/>
      <c r="H403" s="130" t="s">
        <v>1836</v>
      </c>
    </row>
    <row r="404" s="106" customFormat="true" ht="15" spans="1:8">
      <c r="A404" s="124">
        <v>9</v>
      </c>
      <c r="B404" s="125"/>
      <c r="C404" s="126">
        <v>4.5</v>
      </c>
      <c r="D404" s="126">
        <v>4.5</v>
      </c>
      <c r="E404" s="126">
        <v>4.5</v>
      </c>
      <c r="F404" s="126"/>
      <c r="G404" s="126"/>
      <c r="H404" s="130" t="s">
        <v>1837</v>
      </c>
    </row>
    <row r="405" s="106" customFormat="true" ht="15" spans="1:8">
      <c r="A405" s="124">
        <v>10</v>
      </c>
      <c r="B405" s="127"/>
      <c r="C405" s="126">
        <v>4.48</v>
      </c>
      <c r="D405" s="126">
        <v>4.48</v>
      </c>
      <c r="E405" s="126">
        <v>4.48</v>
      </c>
      <c r="F405" s="126"/>
      <c r="G405" s="126"/>
      <c r="H405" s="130" t="s">
        <v>1838</v>
      </c>
    </row>
    <row r="406" s="106" customFormat="true" ht="15" spans="1:8">
      <c r="A406" s="120" t="s">
        <v>1294</v>
      </c>
      <c r="B406" s="123" t="s">
        <v>1295</v>
      </c>
      <c r="C406" s="122">
        <v>79.98</v>
      </c>
      <c r="D406" s="122">
        <v>79.98</v>
      </c>
      <c r="E406" s="122">
        <v>79.98</v>
      </c>
      <c r="F406" s="122"/>
      <c r="G406" s="122"/>
      <c r="H406" s="129"/>
    </row>
    <row r="407" s="106" customFormat="true" ht="15" spans="1:8">
      <c r="A407" s="124">
        <v>1</v>
      </c>
      <c r="B407" s="125"/>
      <c r="C407" s="126">
        <v>18.48</v>
      </c>
      <c r="D407" s="126">
        <v>18.48</v>
      </c>
      <c r="E407" s="126">
        <v>18.48</v>
      </c>
      <c r="F407" s="126"/>
      <c r="G407" s="126"/>
      <c r="H407" s="130" t="s">
        <v>1839</v>
      </c>
    </row>
    <row r="408" s="106" customFormat="true" ht="15" spans="1:8">
      <c r="A408" s="124">
        <v>2</v>
      </c>
      <c r="B408" s="125"/>
      <c r="C408" s="126">
        <v>22</v>
      </c>
      <c r="D408" s="126">
        <v>22</v>
      </c>
      <c r="E408" s="126">
        <v>22</v>
      </c>
      <c r="F408" s="126"/>
      <c r="G408" s="126"/>
      <c r="H408" s="130" t="s">
        <v>1801</v>
      </c>
    </row>
    <row r="409" s="106" customFormat="true" ht="15" spans="1:8">
      <c r="A409" s="124">
        <v>3</v>
      </c>
      <c r="B409" s="125"/>
      <c r="C409" s="126">
        <v>33</v>
      </c>
      <c r="D409" s="126">
        <v>33</v>
      </c>
      <c r="E409" s="126">
        <v>33</v>
      </c>
      <c r="F409" s="126"/>
      <c r="G409" s="126"/>
      <c r="H409" s="130" t="s">
        <v>1796</v>
      </c>
    </row>
    <row r="410" s="106" customFormat="true" ht="15" spans="1:8">
      <c r="A410" s="124">
        <v>4</v>
      </c>
      <c r="B410" s="125"/>
      <c r="C410" s="126">
        <v>2</v>
      </c>
      <c r="D410" s="126">
        <v>2</v>
      </c>
      <c r="E410" s="126">
        <v>2</v>
      </c>
      <c r="F410" s="126"/>
      <c r="G410" s="126"/>
      <c r="H410" s="130" t="s">
        <v>1840</v>
      </c>
    </row>
    <row r="411" s="106" customFormat="true" ht="15" spans="1:8">
      <c r="A411" s="124">
        <v>5</v>
      </c>
      <c r="B411" s="127"/>
      <c r="C411" s="126">
        <v>4.5</v>
      </c>
      <c r="D411" s="126">
        <v>4.5</v>
      </c>
      <c r="E411" s="126">
        <v>4.5</v>
      </c>
      <c r="F411" s="126"/>
      <c r="G411" s="126"/>
      <c r="H411" s="130" t="s">
        <v>1837</v>
      </c>
    </row>
    <row r="412" s="106" customFormat="true" ht="15" spans="1:8">
      <c r="A412" s="120" t="s">
        <v>1296</v>
      </c>
      <c r="B412" s="123" t="s">
        <v>1297</v>
      </c>
      <c r="C412" s="122">
        <v>100.3</v>
      </c>
      <c r="D412" s="122">
        <v>100.3</v>
      </c>
      <c r="E412" s="122">
        <v>100.3</v>
      </c>
      <c r="F412" s="122"/>
      <c r="G412" s="122"/>
      <c r="H412" s="129"/>
    </row>
    <row r="413" s="106" customFormat="true" ht="15" spans="1:8">
      <c r="A413" s="124">
        <v>1</v>
      </c>
      <c r="B413" s="125"/>
      <c r="C413" s="126">
        <v>26</v>
      </c>
      <c r="D413" s="126">
        <v>26</v>
      </c>
      <c r="E413" s="126">
        <v>26</v>
      </c>
      <c r="F413" s="126"/>
      <c r="G413" s="126"/>
      <c r="H413" s="130" t="s">
        <v>1795</v>
      </c>
    </row>
    <row r="414" s="106" customFormat="true" ht="15" spans="1:8">
      <c r="A414" s="124">
        <v>2</v>
      </c>
      <c r="B414" s="125"/>
      <c r="C414" s="126">
        <v>39</v>
      </c>
      <c r="D414" s="126">
        <v>39</v>
      </c>
      <c r="E414" s="126">
        <v>39</v>
      </c>
      <c r="F414" s="126"/>
      <c r="G414" s="126"/>
      <c r="H414" s="130" t="s">
        <v>1796</v>
      </c>
    </row>
    <row r="415" s="106" customFormat="true" ht="15" spans="1:8">
      <c r="A415" s="124">
        <v>3</v>
      </c>
      <c r="B415" s="125"/>
      <c r="C415" s="126">
        <v>28.8</v>
      </c>
      <c r="D415" s="126">
        <v>28.8</v>
      </c>
      <c r="E415" s="126">
        <v>28.8</v>
      </c>
      <c r="F415" s="126"/>
      <c r="G415" s="126"/>
      <c r="H415" s="130" t="s">
        <v>1841</v>
      </c>
    </row>
    <row r="416" s="106" customFormat="true" ht="15" spans="1:8">
      <c r="A416" s="124">
        <v>4</v>
      </c>
      <c r="B416" s="125"/>
      <c r="C416" s="126">
        <v>4.5</v>
      </c>
      <c r="D416" s="126">
        <v>4.5</v>
      </c>
      <c r="E416" s="126">
        <v>4.5</v>
      </c>
      <c r="F416" s="126"/>
      <c r="G416" s="126"/>
      <c r="H416" s="130" t="s">
        <v>1799</v>
      </c>
    </row>
    <row r="417" s="106" customFormat="true" ht="15" spans="1:8">
      <c r="A417" s="124">
        <v>5</v>
      </c>
      <c r="B417" s="127"/>
      <c r="C417" s="126">
        <v>2</v>
      </c>
      <c r="D417" s="126">
        <v>2</v>
      </c>
      <c r="E417" s="126">
        <v>2</v>
      </c>
      <c r="F417" s="126"/>
      <c r="G417" s="126"/>
      <c r="H417" s="130" t="s">
        <v>1842</v>
      </c>
    </row>
    <row r="418" s="106" customFormat="true" ht="15" spans="1:8">
      <c r="A418" s="120" t="s">
        <v>1298</v>
      </c>
      <c r="B418" s="123" t="s">
        <v>1299</v>
      </c>
      <c r="C418" s="122">
        <v>79.1</v>
      </c>
      <c r="D418" s="122">
        <v>79.1</v>
      </c>
      <c r="E418" s="122">
        <v>79.1</v>
      </c>
      <c r="F418" s="122"/>
      <c r="G418" s="122"/>
      <c r="H418" s="129"/>
    </row>
    <row r="419" s="106" customFormat="true" ht="15" spans="1:8">
      <c r="A419" s="124">
        <v>1</v>
      </c>
      <c r="B419" s="125"/>
      <c r="C419" s="126">
        <v>10</v>
      </c>
      <c r="D419" s="126">
        <v>10</v>
      </c>
      <c r="E419" s="126">
        <v>10</v>
      </c>
      <c r="F419" s="126"/>
      <c r="G419" s="126"/>
      <c r="H419" s="130" t="s">
        <v>1843</v>
      </c>
    </row>
    <row r="420" s="106" customFormat="true" ht="15" spans="1:8">
      <c r="A420" s="124">
        <v>2</v>
      </c>
      <c r="B420" s="125"/>
      <c r="C420" s="126">
        <v>18</v>
      </c>
      <c r="D420" s="126">
        <v>18</v>
      </c>
      <c r="E420" s="126">
        <v>18</v>
      </c>
      <c r="F420" s="126"/>
      <c r="G420" s="126"/>
      <c r="H420" s="130" t="s">
        <v>1844</v>
      </c>
    </row>
    <row r="421" s="106" customFormat="true" ht="15" spans="1:8">
      <c r="A421" s="124">
        <v>3</v>
      </c>
      <c r="B421" s="125"/>
      <c r="C421" s="126">
        <v>27</v>
      </c>
      <c r="D421" s="126">
        <v>27</v>
      </c>
      <c r="E421" s="126">
        <v>27</v>
      </c>
      <c r="F421" s="126"/>
      <c r="G421" s="126"/>
      <c r="H421" s="130" t="s">
        <v>1845</v>
      </c>
    </row>
    <row r="422" s="106" customFormat="true" ht="15" spans="1:8">
      <c r="A422" s="124">
        <v>4</v>
      </c>
      <c r="B422" s="125"/>
      <c r="C422" s="126">
        <v>15.6</v>
      </c>
      <c r="D422" s="126">
        <v>15.6</v>
      </c>
      <c r="E422" s="126">
        <v>15.6</v>
      </c>
      <c r="F422" s="126"/>
      <c r="G422" s="126"/>
      <c r="H422" s="130" t="s">
        <v>1846</v>
      </c>
    </row>
    <row r="423" s="106" customFormat="true" ht="15" spans="1:8">
      <c r="A423" s="124">
        <v>5</v>
      </c>
      <c r="B423" s="125"/>
      <c r="C423" s="126">
        <v>4.5</v>
      </c>
      <c r="D423" s="126">
        <v>4.5</v>
      </c>
      <c r="E423" s="126">
        <v>4.5</v>
      </c>
      <c r="F423" s="126"/>
      <c r="G423" s="126"/>
      <c r="H423" s="130" t="s">
        <v>1847</v>
      </c>
    </row>
    <row r="424" s="106" customFormat="true" ht="15" spans="1:8">
      <c r="A424" s="124">
        <v>6</v>
      </c>
      <c r="B424" s="125"/>
      <c r="C424" s="126">
        <v>2</v>
      </c>
      <c r="D424" s="126">
        <v>2</v>
      </c>
      <c r="E424" s="126">
        <v>2</v>
      </c>
      <c r="F424" s="126"/>
      <c r="G424" s="126"/>
      <c r="H424" s="130" t="s">
        <v>1848</v>
      </c>
    </row>
    <row r="425" s="106" customFormat="true" ht="15" spans="1:8">
      <c r="A425" s="124">
        <v>7</v>
      </c>
      <c r="B425" s="127"/>
      <c r="C425" s="126">
        <v>2</v>
      </c>
      <c r="D425" s="126">
        <v>2</v>
      </c>
      <c r="E425" s="126">
        <v>2</v>
      </c>
      <c r="F425" s="126"/>
      <c r="G425" s="126"/>
      <c r="H425" s="130" t="s">
        <v>1804</v>
      </c>
    </row>
    <row r="426" s="106" customFormat="true" ht="15" spans="1:8">
      <c r="A426" s="120" t="s">
        <v>1300</v>
      </c>
      <c r="B426" s="123" t="s">
        <v>1301</v>
      </c>
      <c r="C426" s="122">
        <v>618.82</v>
      </c>
      <c r="D426" s="122">
        <v>618.82</v>
      </c>
      <c r="E426" s="122">
        <v>618.82</v>
      </c>
      <c r="F426" s="122"/>
      <c r="G426" s="122"/>
      <c r="H426" s="129"/>
    </row>
    <row r="427" s="106" customFormat="true" ht="24" spans="1:8">
      <c r="A427" s="124">
        <v>1</v>
      </c>
      <c r="B427" s="125"/>
      <c r="C427" s="126">
        <v>447.82</v>
      </c>
      <c r="D427" s="126">
        <v>447.82</v>
      </c>
      <c r="E427" s="126">
        <v>447.82</v>
      </c>
      <c r="F427" s="126"/>
      <c r="G427" s="126"/>
      <c r="H427" s="130" t="s">
        <v>1849</v>
      </c>
    </row>
    <row r="428" s="106" customFormat="true" ht="24" spans="1:8">
      <c r="A428" s="124">
        <v>2</v>
      </c>
      <c r="B428" s="125"/>
      <c r="C428" s="126">
        <v>99</v>
      </c>
      <c r="D428" s="126">
        <v>99</v>
      </c>
      <c r="E428" s="126">
        <v>99</v>
      </c>
      <c r="F428" s="126"/>
      <c r="G428" s="126"/>
      <c r="H428" s="130" t="s">
        <v>1850</v>
      </c>
    </row>
    <row r="429" s="106" customFormat="true" ht="24" spans="1:8">
      <c r="A429" s="124">
        <v>3</v>
      </c>
      <c r="B429" s="127"/>
      <c r="C429" s="126">
        <v>72</v>
      </c>
      <c r="D429" s="126">
        <v>72</v>
      </c>
      <c r="E429" s="126">
        <v>72</v>
      </c>
      <c r="F429" s="126"/>
      <c r="G429" s="126"/>
      <c r="H429" s="130" t="s">
        <v>1851</v>
      </c>
    </row>
    <row r="430" s="106" customFormat="true" ht="15" spans="1:8">
      <c r="A430" s="120" t="s">
        <v>1302</v>
      </c>
      <c r="B430" s="123" t="s">
        <v>1303</v>
      </c>
      <c r="C430" s="122">
        <v>232</v>
      </c>
      <c r="D430" s="122">
        <v>232</v>
      </c>
      <c r="E430" s="122">
        <v>232</v>
      </c>
      <c r="F430" s="122"/>
      <c r="G430" s="122"/>
      <c r="H430" s="129"/>
    </row>
    <row r="431" s="106" customFormat="true" ht="15" spans="1:8">
      <c r="A431" s="124">
        <v>1</v>
      </c>
      <c r="B431" s="125"/>
      <c r="C431" s="126">
        <v>32</v>
      </c>
      <c r="D431" s="126">
        <v>32</v>
      </c>
      <c r="E431" s="126">
        <v>32</v>
      </c>
      <c r="F431" s="126"/>
      <c r="G431" s="126"/>
      <c r="H431" s="130" t="s">
        <v>1852</v>
      </c>
    </row>
    <row r="432" s="106" customFormat="true" ht="15" spans="1:8">
      <c r="A432" s="124">
        <v>2</v>
      </c>
      <c r="B432" s="127"/>
      <c r="C432" s="126">
        <v>200</v>
      </c>
      <c r="D432" s="126">
        <v>200</v>
      </c>
      <c r="E432" s="126">
        <v>200</v>
      </c>
      <c r="F432" s="126"/>
      <c r="G432" s="126"/>
      <c r="H432" s="130" t="s">
        <v>1853</v>
      </c>
    </row>
    <row r="433" s="106" customFormat="true" ht="15" spans="1:8">
      <c r="A433" s="120" t="s">
        <v>1306</v>
      </c>
      <c r="B433" s="131" t="s">
        <v>1307</v>
      </c>
      <c r="C433" s="122">
        <v>240</v>
      </c>
      <c r="D433" s="122">
        <v>240</v>
      </c>
      <c r="E433" s="122">
        <v>240</v>
      </c>
      <c r="F433" s="122"/>
      <c r="G433" s="122"/>
      <c r="H433" s="129"/>
    </row>
    <row r="434" s="106" customFormat="true" ht="15" spans="1:8">
      <c r="A434" s="124">
        <v>1</v>
      </c>
      <c r="B434" s="132"/>
      <c r="C434" s="126">
        <v>52</v>
      </c>
      <c r="D434" s="126">
        <v>52</v>
      </c>
      <c r="E434" s="126">
        <v>52</v>
      </c>
      <c r="F434" s="126"/>
      <c r="G434" s="126"/>
      <c r="H434" s="130" t="s">
        <v>1854</v>
      </c>
    </row>
    <row r="435" s="106" customFormat="true" ht="24" spans="1:8">
      <c r="A435" s="124">
        <v>2</v>
      </c>
      <c r="B435" s="133"/>
      <c r="C435" s="126">
        <v>188</v>
      </c>
      <c r="D435" s="126">
        <v>188</v>
      </c>
      <c r="E435" s="126">
        <v>188</v>
      </c>
      <c r="F435" s="126"/>
      <c r="G435" s="126"/>
      <c r="H435" s="130" t="s">
        <v>1855</v>
      </c>
    </row>
    <row r="436" s="106" customFormat="true" ht="15" spans="1:8">
      <c r="A436" s="120" t="s">
        <v>1309</v>
      </c>
      <c r="B436" s="123" t="s">
        <v>1310</v>
      </c>
      <c r="C436" s="122">
        <v>16</v>
      </c>
      <c r="D436" s="122">
        <v>16</v>
      </c>
      <c r="E436" s="122">
        <v>16</v>
      </c>
      <c r="F436" s="122"/>
      <c r="G436" s="122"/>
      <c r="H436" s="129"/>
    </row>
    <row r="437" s="106" customFormat="true" ht="15" spans="1:8">
      <c r="A437" s="124">
        <v>1</v>
      </c>
      <c r="B437" s="127"/>
      <c r="C437" s="126">
        <v>16</v>
      </c>
      <c r="D437" s="126">
        <v>16</v>
      </c>
      <c r="E437" s="126">
        <v>16</v>
      </c>
      <c r="F437" s="126"/>
      <c r="G437" s="126"/>
      <c r="H437" s="130" t="s">
        <v>1856</v>
      </c>
    </row>
    <row r="438" s="106" customFormat="true" ht="15" spans="1:8">
      <c r="A438" s="120" t="s">
        <v>1311</v>
      </c>
      <c r="B438" s="123" t="s">
        <v>1312</v>
      </c>
      <c r="C438" s="122">
        <v>149</v>
      </c>
      <c r="D438" s="122">
        <v>149</v>
      </c>
      <c r="E438" s="122">
        <v>149</v>
      </c>
      <c r="F438" s="122"/>
      <c r="G438" s="122"/>
      <c r="H438" s="129"/>
    </row>
    <row r="439" s="106" customFormat="true" ht="15" spans="1:8">
      <c r="A439" s="124">
        <v>1</v>
      </c>
      <c r="B439" s="125"/>
      <c r="C439" s="126">
        <v>9</v>
      </c>
      <c r="D439" s="126">
        <v>9</v>
      </c>
      <c r="E439" s="126">
        <v>9</v>
      </c>
      <c r="F439" s="126"/>
      <c r="G439" s="126"/>
      <c r="H439" s="130" t="s">
        <v>1857</v>
      </c>
    </row>
    <row r="440" s="106" customFormat="true" ht="15" spans="1:8">
      <c r="A440" s="124">
        <v>2</v>
      </c>
      <c r="B440" s="125"/>
      <c r="C440" s="126">
        <v>32</v>
      </c>
      <c r="D440" s="126">
        <v>32</v>
      </c>
      <c r="E440" s="126">
        <v>32</v>
      </c>
      <c r="F440" s="126"/>
      <c r="G440" s="126"/>
      <c r="H440" s="130" t="s">
        <v>1858</v>
      </c>
    </row>
    <row r="441" s="106" customFormat="true" ht="24" spans="1:8">
      <c r="A441" s="124">
        <v>3</v>
      </c>
      <c r="B441" s="127"/>
      <c r="C441" s="126">
        <v>108</v>
      </c>
      <c r="D441" s="126">
        <v>108</v>
      </c>
      <c r="E441" s="126">
        <v>108</v>
      </c>
      <c r="F441" s="126"/>
      <c r="G441" s="126"/>
      <c r="H441" s="130" t="s">
        <v>1859</v>
      </c>
    </row>
    <row r="442" s="106" customFormat="true" ht="15" spans="1:8">
      <c r="A442" s="120" t="s">
        <v>1313</v>
      </c>
      <c r="B442" s="123" t="s">
        <v>1314</v>
      </c>
      <c r="C442" s="122">
        <v>936.09</v>
      </c>
      <c r="D442" s="122">
        <v>936.09</v>
      </c>
      <c r="E442" s="122">
        <v>936.09</v>
      </c>
      <c r="F442" s="122"/>
      <c r="G442" s="122"/>
      <c r="H442" s="129"/>
    </row>
    <row r="443" s="106" customFormat="true" ht="15" spans="1:8">
      <c r="A443" s="124">
        <v>1</v>
      </c>
      <c r="B443" s="125"/>
      <c r="C443" s="126">
        <v>8</v>
      </c>
      <c r="D443" s="126">
        <v>8</v>
      </c>
      <c r="E443" s="126">
        <v>8</v>
      </c>
      <c r="F443" s="126"/>
      <c r="G443" s="126"/>
      <c r="H443" s="130" t="s">
        <v>1860</v>
      </c>
    </row>
    <row r="444" s="106" customFormat="true" ht="15" spans="1:8">
      <c r="A444" s="124">
        <v>2</v>
      </c>
      <c r="B444" s="125"/>
      <c r="C444" s="126">
        <v>809.09</v>
      </c>
      <c r="D444" s="126">
        <v>809.09</v>
      </c>
      <c r="E444" s="126">
        <v>809.09</v>
      </c>
      <c r="F444" s="126"/>
      <c r="G444" s="126"/>
      <c r="H444" s="130" t="s">
        <v>1861</v>
      </c>
    </row>
    <row r="445" s="106" customFormat="true" ht="15" spans="1:8">
      <c r="A445" s="124">
        <v>3</v>
      </c>
      <c r="B445" s="125"/>
      <c r="C445" s="126">
        <v>9</v>
      </c>
      <c r="D445" s="126">
        <v>9</v>
      </c>
      <c r="E445" s="126">
        <v>9</v>
      </c>
      <c r="F445" s="126"/>
      <c r="G445" s="126"/>
      <c r="H445" s="130" t="s">
        <v>1862</v>
      </c>
    </row>
    <row r="446" s="106" customFormat="true" ht="15" spans="1:8">
      <c r="A446" s="124">
        <v>4</v>
      </c>
      <c r="B446" s="125"/>
      <c r="C446" s="126">
        <v>18</v>
      </c>
      <c r="D446" s="126">
        <v>18</v>
      </c>
      <c r="E446" s="126">
        <v>18</v>
      </c>
      <c r="F446" s="126"/>
      <c r="G446" s="126"/>
      <c r="H446" s="130" t="s">
        <v>1863</v>
      </c>
    </row>
    <row r="447" s="106" customFormat="true" ht="15" spans="1:8">
      <c r="A447" s="124">
        <v>5</v>
      </c>
      <c r="B447" s="127"/>
      <c r="C447" s="126">
        <v>92</v>
      </c>
      <c r="D447" s="126">
        <v>92</v>
      </c>
      <c r="E447" s="126">
        <v>92</v>
      </c>
      <c r="F447" s="126"/>
      <c r="G447" s="126"/>
      <c r="H447" s="130" t="s">
        <v>1864</v>
      </c>
    </row>
    <row r="448" s="106" customFormat="true" ht="15" spans="1:8">
      <c r="A448" s="120" t="s">
        <v>1316</v>
      </c>
      <c r="B448" s="123" t="s">
        <v>1317</v>
      </c>
      <c r="C448" s="122">
        <v>24</v>
      </c>
      <c r="D448" s="122">
        <v>24</v>
      </c>
      <c r="E448" s="122">
        <v>24</v>
      </c>
      <c r="F448" s="122"/>
      <c r="G448" s="122"/>
      <c r="H448" s="129"/>
    </row>
    <row r="449" s="106" customFormat="true" ht="15" spans="1:8">
      <c r="A449" s="124">
        <v>1</v>
      </c>
      <c r="B449" s="127"/>
      <c r="C449" s="126">
        <v>24</v>
      </c>
      <c r="D449" s="126">
        <v>24</v>
      </c>
      <c r="E449" s="126">
        <v>24</v>
      </c>
      <c r="F449" s="126"/>
      <c r="G449" s="126"/>
      <c r="H449" s="130" t="s">
        <v>1865</v>
      </c>
    </row>
    <row r="450" s="106" customFormat="true" ht="15" spans="1:8">
      <c r="A450" s="120" t="s">
        <v>1320</v>
      </c>
      <c r="B450" s="123" t="s">
        <v>1321</v>
      </c>
      <c r="C450" s="122">
        <v>334</v>
      </c>
      <c r="D450" s="122">
        <v>334</v>
      </c>
      <c r="E450" s="122">
        <v>334</v>
      </c>
      <c r="F450" s="122"/>
      <c r="G450" s="122"/>
      <c r="H450" s="129"/>
    </row>
    <row r="451" s="106" customFormat="true" ht="15" spans="1:8">
      <c r="A451" s="124">
        <v>1</v>
      </c>
      <c r="B451" s="125"/>
      <c r="C451" s="126">
        <v>9</v>
      </c>
      <c r="D451" s="126">
        <v>9</v>
      </c>
      <c r="E451" s="126">
        <v>9</v>
      </c>
      <c r="F451" s="126"/>
      <c r="G451" s="126"/>
      <c r="H451" s="130" t="s">
        <v>1866</v>
      </c>
    </row>
    <row r="452" s="106" customFormat="true" ht="15" spans="1:8">
      <c r="A452" s="124">
        <v>2</v>
      </c>
      <c r="B452" s="125"/>
      <c r="C452" s="126">
        <v>150</v>
      </c>
      <c r="D452" s="126">
        <v>150</v>
      </c>
      <c r="E452" s="126">
        <v>150</v>
      </c>
      <c r="F452" s="126"/>
      <c r="G452" s="126"/>
      <c r="H452" s="130" t="s">
        <v>1867</v>
      </c>
    </row>
    <row r="453" s="106" customFormat="true" ht="15" spans="1:8">
      <c r="A453" s="124">
        <v>3</v>
      </c>
      <c r="B453" s="125"/>
      <c r="C453" s="126">
        <v>54</v>
      </c>
      <c r="D453" s="126">
        <v>54</v>
      </c>
      <c r="E453" s="126">
        <v>54</v>
      </c>
      <c r="F453" s="126"/>
      <c r="G453" s="126"/>
      <c r="H453" s="130" t="s">
        <v>1868</v>
      </c>
    </row>
    <row r="454" s="106" customFormat="true" ht="15" spans="1:8">
      <c r="A454" s="124">
        <v>4</v>
      </c>
      <c r="B454" s="125"/>
      <c r="C454" s="126">
        <v>8</v>
      </c>
      <c r="D454" s="126">
        <v>8</v>
      </c>
      <c r="E454" s="126">
        <v>8</v>
      </c>
      <c r="F454" s="126"/>
      <c r="G454" s="126"/>
      <c r="H454" s="130" t="s">
        <v>1869</v>
      </c>
    </row>
    <row r="455" s="106" customFormat="true" ht="15" spans="1:8">
      <c r="A455" s="124">
        <v>5</v>
      </c>
      <c r="B455" s="125"/>
      <c r="C455" s="126">
        <v>13</v>
      </c>
      <c r="D455" s="126">
        <v>13</v>
      </c>
      <c r="E455" s="126">
        <v>13</v>
      </c>
      <c r="F455" s="126"/>
      <c r="G455" s="126"/>
      <c r="H455" s="130" t="s">
        <v>1870</v>
      </c>
    </row>
    <row r="456" s="106" customFormat="true" ht="15" spans="1:8">
      <c r="A456" s="124">
        <v>6</v>
      </c>
      <c r="B456" s="127"/>
      <c r="C456" s="126">
        <v>100</v>
      </c>
      <c r="D456" s="126">
        <v>100</v>
      </c>
      <c r="E456" s="126">
        <v>100</v>
      </c>
      <c r="F456" s="126"/>
      <c r="G456" s="126"/>
      <c r="H456" s="130" t="s">
        <v>1871</v>
      </c>
    </row>
    <row r="457" s="106" customFormat="true" ht="15" spans="1:8">
      <c r="A457" s="120" t="s">
        <v>1323</v>
      </c>
      <c r="B457" s="123" t="s">
        <v>1324</v>
      </c>
      <c r="C457" s="122">
        <v>1264</v>
      </c>
      <c r="D457" s="122">
        <v>1264</v>
      </c>
      <c r="E457" s="122">
        <v>1264</v>
      </c>
      <c r="F457" s="122"/>
      <c r="G457" s="122"/>
      <c r="H457" s="129"/>
    </row>
    <row r="458" s="106" customFormat="true" ht="15" spans="1:8">
      <c r="A458" s="124">
        <v>1</v>
      </c>
      <c r="B458" s="125"/>
      <c r="C458" s="126">
        <v>1000</v>
      </c>
      <c r="D458" s="126">
        <v>1000</v>
      </c>
      <c r="E458" s="126">
        <v>1000</v>
      </c>
      <c r="F458" s="126"/>
      <c r="G458" s="126"/>
      <c r="H458" s="130" t="s">
        <v>1872</v>
      </c>
    </row>
    <row r="459" s="106" customFormat="true" ht="15" spans="1:8">
      <c r="A459" s="124">
        <v>2</v>
      </c>
      <c r="B459" s="125"/>
      <c r="C459" s="126">
        <v>200</v>
      </c>
      <c r="D459" s="126">
        <v>200</v>
      </c>
      <c r="E459" s="126">
        <v>200</v>
      </c>
      <c r="F459" s="126"/>
      <c r="G459" s="126"/>
      <c r="H459" s="130" t="s">
        <v>1873</v>
      </c>
    </row>
    <row r="460" s="106" customFormat="true" ht="15" spans="1:8">
      <c r="A460" s="124">
        <v>3</v>
      </c>
      <c r="B460" s="125"/>
      <c r="C460" s="126">
        <v>14</v>
      </c>
      <c r="D460" s="126">
        <v>14</v>
      </c>
      <c r="E460" s="126">
        <v>14</v>
      </c>
      <c r="F460" s="126"/>
      <c r="G460" s="126"/>
      <c r="H460" s="130" t="s">
        <v>1874</v>
      </c>
    </row>
    <row r="461" s="106" customFormat="true" ht="15" spans="1:8">
      <c r="A461" s="124">
        <v>4</v>
      </c>
      <c r="B461" s="127"/>
      <c r="C461" s="126">
        <v>50</v>
      </c>
      <c r="D461" s="126">
        <v>50</v>
      </c>
      <c r="E461" s="126">
        <v>50</v>
      </c>
      <c r="F461" s="126"/>
      <c r="G461" s="126"/>
      <c r="H461" s="130" t="s">
        <v>1875</v>
      </c>
    </row>
    <row r="462" s="106" customFormat="true" ht="15" spans="1:8">
      <c r="A462" s="120" t="s">
        <v>1326</v>
      </c>
      <c r="B462" s="123" t="s">
        <v>1327</v>
      </c>
      <c r="C462" s="122">
        <v>227</v>
      </c>
      <c r="D462" s="122">
        <v>227</v>
      </c>
      <c r="E462" s="122">
        <v>227</v>
      </c>
      <c r="F462" s="122"/>
      <c r="G462" s="122"/>
      <c r="H462" s="129"/>
    </row>
    <row r="463" s="106" customFormat="true" ht="15" spans="1:8">
      <c r="A463" s="124">
        <v>1</v>
      </c>
      <c r="B463" s="125"/>
      <c r="C463" s="126">
        <v>200</v>
      </c>
      <c r="D463" s="126">
        <v>200</v>
      </c>
      <c r="E463" s="126">
        <v>200</v>
      </c>
      <c r="F463" s="126"/>
      <c r="G463" s="126"/>
      <c r="H463" s="130" t="s">
        <v>1876</v>
      </c>
    </row>
    <row r="464" s="106" customFormat="true" ht="15" spans="1:8">
      <c r="A464" s="124">
        <v>2</v>
      </c>
      <c r="B464" s="127"/>
      <c r="C464" s="126">
        <v>27</v>
      </c>
      <c r="D464" s="126">
        <v>27</v>
      </c>
      <c r="E464" s="126">
        <v>27</v>
      </c>
      <c r="F464" s="126"/>
      <c r="G464" s="126"/>
      <c r="H464" s="130" t="s">
        <v>1877</v>
      </c>
    </row>
    <row r="465" s="106" customFormat="true" ht="15" spans="1:8">
      <c r="A465" s="120" t="s">
        <v>1329</v>
      </c>
      <c r="B465" s="123" t="s">
        <v>1330</v>
      </c>
      <c r="C465" s="122">
        <v>136.48</v>
      </c>
      <c r="D465" s="122">
        <v>136.48</v>
      </c>
      <c r="E465" s="122">
        <v>136.48</v>
      </c>
      <c r="F465" s="122"/>
      <c r="G465" s="122"/>
      <c r="H465" s="129"/>
    </row>
    <row r="466" s="106" customFormat="true" ht="15" spans="1:8">
      <c r="A466" s="124">
        <v>1</v>
      </c>
      <c r="B466" s="125"/>
      <c r="C466" s="126">
        <v>16.2</v>
      </c>
      <c r="D466" s="126">
        <v>16.2</v>
      </c>
      <c r="E466" s="126">
        <v>16.2</v>
      </c>
      <c r="F466" s="126"/>
      <c r="G466" s="126"/>
      <c r="H466" s="130" t="s">
        <v>1878</v>
      </c>
    </row>
    <row r="467" s="106" customFormat="true" ht="15" spans="1:8">
      <c r="A467" s="124">
        <v>2</v>
      </c>
      <c r="B467" s="125"/>
      <c r="C467" s="126">
        <v>5</v>
      </c>
      <c r="D467" s="126">
        <v>5</v>
      </c>
      <c r="E467" s="126">
        <v>5</v>
      </c>
      <c r="F467" s="126"/>
      <c r="G467" s="126"/>
      <c r="H467" s="130" t="s">
        <v>1879</v>
      </c>
    </row>
    <row r="468" s="106" customFormat="true" ht="15" spans="1:8">
      <c r="A468" s="124">
        <v>3</v>
      </c>
      <c r="B468" s="125"/>
      <c r="C468" s="126">
        <v>60.48</v>
      </c>
      <c r="D468" s="126">
        <v>60.48</v>
      </c>
      <c r="E468" s="126">
        <v>60.48</v>
      </c>
      <c r="F468" s="126"/>
      <c r="G468" s="126"/>
      <c r="H468" s="130" t="s">
        <v>1880</v>
      </c>
    </row>
    <row r="469" s="106" customFormat="true" ht="15" spans="1:8">
      <c r="A469" s="124">
        <v>4</v>
      </c>
      <c r="B469" s="125"/>
      <c r="C469" s="126">
        <v>24.5</v>
      </c>
      <c r="D469" s="126">
        <v>24.5</v>
      </c>
      <c r="E469" s="126">
        <v>24.5</v>
      </c>
      <c r="F469" s="126"/>
      <c r="G469" s="126"/>
      <c r="H469" s="130" t="s">
        <v>1881</v>
      </c>
    </row>
    <row r="470" s="106" customFormat="true" ht="15" spans="1:8">
      <c r="A470" s="124">
        <v>5</v>
      </c>
      <c r="B470" s="127"/>
      <c r="C470" s="126">
        <v>30.3</v>
      </c>
      <c r="D470" s="126">
        <v>30.3</v>
      </c>
      <c r="E470" s="126">
        <v>30.3</v>
      </c>
      <c r="F470" s="126"/>
      <c r="G470" s="126"/>
      <c r="H470" s="130" t="s">
        <v>1882</v>
      </c>
    </row>
    <row r="471" s="106" customFormat="true" ht="15" spans="1:8">
      <c r="A471" s="120" t="s">
        <v>1332</v>
      </c>
      <c r="B471" s="123" t="s">
        <v>1333</v>
      </c>
      <c r="C471" s="122">
        <v>1242.1</v>
      </c>
      <c r="D471" s="122">
        <v>1242.1</v>
      </c>
      <c r="E471" s="122">
        <v>1242.1</v>
      </c>
      <c r="F471" s="122"/>
      <c r="G471" s="122"/>
      <c r="H471" s="129"/>
    </row>
    <row r="472" s="106" customFormat="true" ht="15" spans="1:8">
      <c r="A472" s="124">
        <v>1</v>
      </c>
      <c r="B472" s="125"/>
      <c r="C472" s="126">
        <v>120</v>
      </c>
      <c r="D472" s="126">
        <v>120</v>
      </c>
      <c r="E472" s="126">
        <v>120</v>
      </c>
      <c r="F472" s="126"/>
      <c r="G472" s="126"/>
      <c r="H472" s="130" t="s">
        <v>1883</v>
      </c>
    </row>
    <row r="473" s="106" customFormat="true" ht="15" spans="1:8">
      <c r="A473" s="124">
        <v>2</v>
      </c>
      <c r="B473" s="125"/>
      <c r="C473" s="126">
        <v>21.6</v>
      </c>
      <c r="D473" s="126">
        <v>21.6</v>
      </c>
      <c r="E473" s="126">
        <v>21.6</v>
      </c>
      <c r="F473" s="126"/>
      <c r="G473" s="126"/>
      <c r="H473" s="130" t="s">
        <v>1884</v>
      </c>
    </row>
    <row r="474" s="106" customFormat="true" ht="15" spans="1:8">
      <c r="A474" s="124">
        <v>3</v>
      </c>
      <c r="B474" s="125"/>
      <c r="C474" s="126">
        <v>20</v>
      </c>
      <c r="D474" s="126">
        <v>20</v>
      </c>
      <c r="E474" s="126">
        <v>20</v>
      </c>
      <c r="F474" s="126"/>
      <c r="G474" s="126"/>
      <c r="H474" s="130" t="s">
        <v>1885</v>
      </c>
    </row>
    <row r="475" s="106" customFormat="true" ht="15" spans="1:8">
      <c r="A475" s="124">
        <v>4</v>
      </c>
      <c r="B475" s="125"/>
      <c r="C475" s="126">
        <v>31.5</v>
      </c>
      <c r="D475" s="126">
        <v>31.5</v>
      </c>
      <c r="E475" s="126">
        <v>31.5</v>
      </c>
      <c r="F475" s="126"/>
      <c r="G475" s="126"/>
      <c r="H475" s="130" t="s">
        <v>1886</v>
      </c>
    </row>
    <row r="476" s="106" customFormat="true" ht="24" spans="1:8">
      <c r="A476" s="124">
        <v>5</v>
      </c>
      <c r="B476" s="125"/>
      <c r="C476" s="126">
        <v>38</v>
      </c>
      <c r="D476" s="126">
        <v>38</v>
      </c>
      <c r="E476" s="126">
        <v>38</v>
      </c>
      <c r="F476" s="126"/>
      <c r="G476" s="126"/>
      <c r="H476" s="130" t="s">
        <v>1887</v>
      </c>
    </row>
    <row r="477" s="106" customFormat="true" ht="24" spans="1:8">
      <c r="A477" s="124">
        <v>6</v>
      </c>
      <c r="B477" s="125"/>
      <c r="C477" s="126">
        <v>23</v>
      </c>
      <c r="D477" s="126">
        <v>23</v>
      </c>
      <c r="E477" s="126">
        <v>23</v>
      </c>
      <c r="F477" s="126"/>
      <c r="G477" s="126"/>
      <c r="H477" s="130" t="s">
        <v>1888</v>
      </c>
    </row>
    <row r="478" s="106" customFormat="true" ht="15" spans="1:8">
      <c r="A478" s="124">
        <v>7</v>
      </c>
      <c r="B478" s="125"/>
      <c r="C478" s="126">
        <v>80</v>
      </c>
      <c r="D478" s="126">
        <v>80</v>
      </c>
      <c r="E478" s="126">
        <v>80</v>
      </c>
      <c r="F478" s="126"/>
      <c r="G478" s="126"/>
      <c r="H478" s="130" t="s">
        <v>1889</v>
      </c>
    </row>
    <row r="479" s="106" customFormat="true" ht="15" spans="1:8">
      <c r="A479" s="124">
        <v>8</v>
      </c>
      <c r="B479" s="125"/>
      <c r="C479" s="126">
        <v>18</v>
      </c>
      <c r="D479" s="126">
        <v>18</v>
      </c>
      <c r="E479" s="126">
        <v>18</v>
      </c>
      <c r="F479" s="126"/>
      <c r="G479" s="126"/>
      <c r="H479" s="130" t="s">
        <v>1890</v>
      </c>
    </row>
    <row r="480" s="106" customFormat="true" ht="15" spans="1:8">
      <c r="A480" s="124">
        <v>9</v>
      </c>
      <c r="B480" s="125"/>
      <c r="C480" s="126">
        <v>14</v>
      </c>
      <c r="D480" s="126">
        <v>14</v>
      </c>
      <c r="E480" s="126">
        <v>14</v>
      </c>
      <c r="F480" s="126"/>
      <c r="G480" s="126"/>
      <c r="H480" s="130" t="s">
        <v>1891</v>
      </c>
    </row>
    <row r="481" s="106" customFormat="true" ht="15" spans="1:8">
      <c r="A481" s="124">
        <v>10</v>
      </c>
      <c r="B481" s="125"/>
      <c r="C481" s="126">
        <v>9</v>
      </c>
      <c r="D481" s="126">
        <v>9</v>
      </c>
      <c r="E481" s="126">
        <v>9</v>
      </c>
      <c r="F481" s="126"/>
      <c r="G481" s="126"/>
      <c r="H481" s="130" t="s">
        <v>1892</v>
      </c>
    </row>
    <row r="482" s="106" customFormat="true" ht="15" spans="1:8">
      <c r="A482" s="124">
        <v>11</v>
      </c>
      <c r="B482" s="125"/>
      <c r="C482" s="126">
        <v>7</v>
      </c>
      <c r="D482" s="126">
        <v>7</v>
      </c>
      <c r="E482" s="126">
        <v>7</v>
      </c>
      <c r="F482" s="126"/>
      <c r="G482" s="126"/>
      <c r="H482" s="130" t="s">
        <v>1893</v>
      </c>
    </row>
    <row r="483" s="106" customFormat="true" ht="15" spans="1:8">
      <c r="A483" s="124">
        <v>12</v>
      </c>
      <c r="B483" s="125"/>
      <c r="C483" s="126">
        <v>130</v>
      </c>
      <c r="D483" s="126">
        <v>130</v>
      </c>
      <c r="E483" s="126">
        <v>130</v>
      </c>
      <c r="F483" s="126"/>
      <c r="G483" s="126"/>
      <c r="H483" s="130" t="s">
        <v>1894</v>
      </c>
    </row>
    <row r="484" s="106" customFormat="true" ht="15" spans="1:8">
      <c r="A484" s="124">
        <v>13</v>
      </c>
      <c r="B484" s="127"/>
      <c r="C484" s="126">
        <v>730</v>
      </c>
      <c r="D484" s="126">
        <v>730</v>
      </c>
      <c r="E484" s="126">
        <v>730</v>
      </c>
      <c r="F484" s="126"/>
      <c r="G484" s="126"/>
      <c r="H484" s="130" t="s">
        <v>1895</v>
      </c>
    </row>
    <row r="485" s="106" customFormat="true" ht="15" spans="1:8">
      <c r="A485" s="120" t="s">
        <v>1335</v>
      </c>
      <c r="B485" s="123" t="s">
        <v>1336</v>
      </c>
      <c r="C485" s="122">
        <v>318</v>
      </c>
      <c r="D485" s="122">
        <v>318</v>
      </c>
      <c r="E485" s="122">
        <v>318</v>
      </c>
      <c r="F485" s="122"/>
      <c r="G485" s="122"/>
      <c r="H485" s="129"/>
    </row>
    <row r="486" s="106" customFormat="true" ht="15" spans="1:8">
      <c r="A486" s="124">
        <v>1</v>
      </c>
      <c r="B486" s="125"/>
      <c r="C486" s="126">
        <v>10</v>
      </c>
      <c r="D486" s="126">
        <v>10</v>
      </c>
      <c r="E486" s="126">
        <v>10</v>
      </c>
      <c r="F486" s="126"/>
      <c r="G486" s="126"/>
      <c r="H486" s="130" t="s">
        <v>1896</v>
      </c>
    </row>
    <row r="487" s="106" customFormat="true" ht="15" spans="1:8">
      <c r="A487" s="124">
        <v>2</v>
      </c>
      <c r="B487" s="125"/>
      <c r="C487" s="126">
        <v>2</v>
      </c>
      <c r="D487" s="126">
        <v>2</v>
      </c>
      <c r="E487" s="126">
        <v>2</v>
      </c>
      <c r="F487" s="126"/>
      <c r="G487" s="126"/>
      <c r="H487" s="130" t="s">
        <v>1897</v>
      </c>
    </row>
    <row r="488" s="106" customFormat="true" ht="15" spans="1:8">
      <c r="A488" s="124">
        <v>3</v>
      </c>
      <c r="B488" s="125"/>
      <c r="C488" s="126">
        <v>5</v>
      </c>
      <c r="D488" s="126">
        <v>5</v>
      </c>
      <c r="E488" s="126">
        <v>5</v>
      </c>
      <c r="F488" s="126"/>
      <c r="G488" s="126"/>
      <c r="H488" s="130" t="s">
        <v>1898</v>
      </c>
    </row>
    <row r="489" s="106" customFormat="true" ht="15" spans="1:8">
      <c r="A489" s="124">
        <v>4</v>
      </c>
      <c r="B489" s="125"/>
      <c r="C489" s="126">
        <v>40</v>
      </c>
      <c r="D489" s="126">
        <v>40</v>
      </c>
      <c r="E489" s="126">
        <v>40</v>
      </c>
      <c r="F489" s="126"/>
      <c r="G489" s="126"/>
      <c r="H489" s="130" t="s">
        <v>1899</v>
      </c>
    </row>
    <row r="490" s="106" customFormat="true" ht="15" spans="1:8">
      <c r="A490" s="124">
        <v>5</v>
      </c>
      <c r="B490" s="125"/>
      <c r="C490" s="126">
        <v>5</v>
      </c>
      <c r="D490" s="126">
        <v>5</v>
      </c>
      <c r="E490" s="126">
        <v>5</v>
      </c>
      <c r="F490" s="126"/>
      <c r="G490" s="126"/>
      <c r="H490" s="130" t="s">
        <v>1900</v>
      </c>
    </row>
    <row r="491" s="106" customFormat="true" ht="15" spans="1:8">
      <c r="A491" s="124">
        <v>6</v>
      </c>
      <c r="B491" s="125"/>
      <c r="C491" s="126">
        <v>30</v>
      </c>
      <c r="D491" s="126">
        <v>30</v>
      </c>
      <c r="E491" s="126">
        <v>30</v>
      </c>
      <c r="F491" s="126"/>
      <c r="G491" s="126"/>
      <c r="H491" s="130" t="s">
        <v>1901</v>
      </c>
    </row>
    <row r="492" s="106" customFormat="true" ht="15" spans="1:8">
      <c r="A492" s="124">
        <v>7</v>
      </c>
      <c r="B492" s="125"/>
      <c r="C492" s="126">
        <v>201</v>
      </c>
      <c r="D492" s="126">
        <v>201</v>
      </c>
      <c r="E492" s="126">
        <v>201</v>
      </c>
      <c r="F492" s="126"/>
      <c r="G492" s="126"/>
      <c r="H492" s="130" t="s">
        <v>1902</v>
      </c>
    </row>
    <row r="493" s="106" customFormat="true" ht="15" spans="1:8">
      <c r="A493" s="124">
        <v>8</v>
      </c>
      <c r="B493" s="125"/>
      <c r="C493" s="126">
        <v>20</v>
      </c>
      <c r="D493" s="126">
        <v>20</v>
      </c>
      <c r="E493" s="126">
        <v>20</v>
      </c>
      <c r="F493" s="126"/>
      <c r="G493" s="126"/>
      <c r="H493" s="130" t="s">
        <v>1903</v>
      </c>
    </row>
    <row r="494" s="106" customFormat="true" ht="15" spans="1:8">
      <c r="A494" s="124">
        <v>9</v>
      </c>
      <c r="B494" s="127"/>
      <c r="C494" s="126">
        <v>5</v>
      </c>
      <c r="D494" s="126">
        <v>5</v>
      </c>
      <c r="E494" s="126">
        <v>5</v>
      </c>
      <c r="F494" s="126"/>
      <c r="G494" s="126"/>
      <c r="H494" s="130" t="s">
        <v>1904</v>
      </c>
    </row>
    <row r="495" s="106" customFormat="true" ht="15" spans="1:8">
      <c r="A495" s="120" t="s">
        <v>1338</v>
      </c>
      <c r="B495" s="123" t="s">
        <v>1339</v>
      </c>
      <c r="C495" s="122">
        <v>18</v>
      </c>
      <c r="D495" s="122">
        <v>18</v>
      </c>
      <c r="E495" s="122">
        <v>18</v>
      </c>
      <c r="F495" s="122"/>
      <c r="G495" s="122"/>
      <c r="H495" s="129"/>
    </row>
    <row r="496" s="106" customFormat="true" ht="15" spans="1:8">
      <c r="A496" s="124">
        <v>1</v>
      </c>
      <c r="B496" s="127"/>
      <c r="C496" s="126">
        <v>18</v>
      </c>
      <c r="D496" s="126">
        <v>18</v>
      </c>
      <c r="E496" s="126">
        <v>18</v>
      </c>
      <c r="F496" s="126"/>
      <c r="G496" s="126"/>
      <c r="H496" s="130" t="s">
        <v>1905</v>
      </c>
    </row>
    <row r="497" s="106" customFormat="true" ht="15" spans="1:8">
      <c r="A497" s="120" t="s">
        <v>1340</v>
      </c>
      <c r="B497" s="123" t="s">
        <v>1341</v>
      </c>
      <c r="C497" s="122">
        <v>97.2</v>
      </c>
      <c r="D497" s="122">
        <v>97.2</v>
      </c>
      <c r="E497" s="122">
        <v>97.2</v>
      </c>
      <c r="F497" s="122"/>
      <c r="G497" s="122"/>
      <c r="H497" s="129"/>
    </row>
    <row r="498" s="106" customFormat="true" ht="15" spans="1:8">
      <c r="A498" s="124">
        <v>1</v>
      </c>
      <c r="B498" s="125"/>
      <c r="C498" s="126">
        <v>26</v>
      </c>
      <c r="D498" s="126">
        <v>26</v>
      </c>
      <c r="E498" s="126">
        <v>26</v>
      </c>
      <c r="F498" s="126"/>
      <c r="G498" s="126"/>
      <c r="H498" s="130" t="s">
        <v>1906</v>
      </c>
    </row>
    <row r="499" s="106" customFormat="true" ht="15" spans="1:8">
      <c r="A499" s="124">
        <v>2</v>
      </c>
      <c r="B499" s="125"/>
      <c r="C499" s="126">
        <v>18.2</v>
      </c>
      <c r="D499" s="126">
        <v>18.2</v>
      </c>
      <c r="E499" s="126">
        <v>18.2</v>
      </c>
      <c r="F499" s="126"/>
      <c r="G499" s="126"/>
      <c r="H499" s="130" t="s">
        <v>1907</v>
      </c>
    </row>
    <row r="500" s="106" customFormat="true" ht="15" spans="1:8">
      <c r="A500" s="124">
        <v>3</v>
      </c>
      <c r="B500" s="127"/>
      <c r="C500" s="126">
        <v>53</v>
      </c>
      <c r="D500" s="126">
        <v>53</v>
      </c>
      <c r="E500" s="126">
        <v>53</v>
      </c>
      <c r="F500" s="126"/>
      <c r="G500" s="126"/>
      <c r="H500" s="130" t="s">
        <v>1908</v>
      </c>
    </row>
    <row r="501" s="106" customFormat="true" ht="15" spans="1:8">
      <c r="A501" s="120" t="s">
        <v>1519</v>
      </c>
      <c r="B501" s="123" t="s">
        <v>1520</v>
      </c>
      <c r="C501" s="122">
        <v>27724.83</v>
      </c>
      <c r="D501" s="122"/>
      <c r="E501" s="122"/>
      <c r="F501" s="122">
        <v>27724.83</v>
      </c>
      <c r="G501" s="122">
        <v>27724.83</v>
      </c>
      <c r="H501" s="129"/>
    </row>
    <row r="502" s="106" customFormat="true" ht="15" spans="1:8">
      <c r="A502" s="124">
        <v>1</v>
      </c>
      <c r="B502" s="125"/>
      <c r="C502" s="126">
        <v>16917</v>
      </c>
      <c r="D502" s="126"/>
      <c r="E502" s="126"/>
      <c r="F502" s="126">
        <v>16917</v>
      </c>
      <c r="G502" s="126">
        <v>16917</v>
      </c>
      <c r="H502" s="130" t="s">
        <v>1909</v>
      </c>
    </row>
    <row r="503" s="106" customFormat="true" ht="15" spans="1:8">
      <c r="A503" s="124">
        <v>2</v>
      </c>
      <c r="B503" s="125"/>
      <c r="C503" s="126">
        <v>118</v>
      </c>
      <c r="D503" s="126"/>
      <c r="E503" s="126"/>
      <c r="F503" s="126">
        <v>118</v>
      </c>
      <c r="G503" s="126">
        <v>118</v>
      </c>
      <c r="H503" s="130" t="s">
        <v>1910</v>
      </c>
    </row>
    <row r="504" s="106" customFormat="true" ht="15" spans="1:8">
      <c r="A504" s="124">
        <v>3</v>
      </c>
      <c r="B504" s="125"/>
      <c r="C504" s="126">
        <v>163.8</v>
      </c>
      <c r="D504" s="126"/>
      <c r="E504" s="126"/>
      <c r="F504" s="126">
        <v>163.8</v>
      </c>
      <c r="G504" s="126">
        <v>163.8</v>
      </c>
      <c r="H504" s="130" t="s">
        <v>1911</v>
      </c>
    </row>
    <row r="505" s="106" customFormat="true" ht="15" spans="1:8">
      <c r="A505" s="124">
        <v>4</v>
      </c>
      <c r="B505" s="125"/>
      <c r="C505" s="126">
        <v>400</v>
      </c>
      <c r="D505" s="126"/>
      <c r="E505" s="126"/>
      <c r="F505" s="126">
        <v>400</v>
      </c>
      <c r="G505" s="126">
        <v>400</v>
      </c>
      <c r="H505" s="130" t="s">
        <v>1912</v>
      </c>
    </row>
    <row r="506" s="106" customFormat="true" ht="15" spans="1:8">
      <c r="A506" s="124">
        <v>5</v>
      </c>
      <c r="B506" s="125"/>
      <c r="C506" s="126">
        <v>27</v>
      </c>
      <c r="D506" s="126"/>
      <c r="E506" s="126"/>
      <c r="F506" s="126">
        <v>27</v>
      </c>
      <c r="G506" s="126">
        <v>27</v>
      </c>
      <c r="H506" s="130" t="s">
        <v>1913</v>
      </c>
    </row>
    <row r="507" s="106" customFormat="true" ht="15" spans="1:8">
      <c r="A507" s="124">
        <v>6</v>
      </c>
      <c r="B507" s="125"/>
      <c r="C507" s="126">
        <v>199</v>
      </c>
      <c r="D507" s="126"/>
      <c r="E507" s="126"/>
      <c r="F507" s="126">
        <v>199</v>
      </c>
      <c r="G507" s="126">
        <v>199</v>
      </c>
      <c r="H507" s="130" t="s">
        <v>1914</v>
      </c>
    </row>
    <row r="508" s="106" customFormat="true" ht="24" spans="1:8">
      <c r="A508" s="124">
        <v>7</v>
      </c>
      <c r="B508" s="125"/>
      <c r="C508" s="126">
        <v>685</v>
      </c>
      <c r="D508" s="126"/>
      <c r="E508" s="126"/>
      <c r="F508" s="126">
        <v>685</v>
      </c>
      <c r="G508" s="126">
        <v>685</v>
      </c>
      <c r="H508" s="130" t="s">
        <v>1915</v>
      </c>
    </row>
    <row r="509" s="106" customFormat="true" ht="15" spans="1:8">
      <c r="A509" s="124">
        <v>8</v>
      </c>
      <c r="B509" s="125"/>
      <c r="C509" s="126">
        <v>119.1</v>
      </c>
      <c r="D509" s="126"/>
      <c r="E509" s="126"/>
      <c r="F509" s="126">
        <v>119.1</v>
      </c>
      <c r="G509" s="126">
        <v>119.1</v>
      </c>
      <c r="H509" s="130" t="s">
        <v>1916</v>
      </c>
    </row>
    <row r="510" s="106" customFormat="true" ht="15" spans="1:8">
      <c r="A510" s="124">
        <v>9</v>
      </c>
      <c r="B510" s="125"/>
      <c r="C510" s="126">
        <v>800</v>
      </c>
      <c r="D510" s="126"/>
      <c r="E510" s="126"/>
      <c r="F510" s="126">
        <v>800</v>
      </c>
      <c r="G510" s="126">
        <v>800</v>
      </c>
      <c r="H510" s="130" t="s">
        <v>1917</v>
      </c>
    </row>
    <row r="511" s="106" customFormat="true" ht="15" spans="1:8">
      <c r="A511" s="124">
        <v>10</v>
      </c>
      <c r="B511" s="125"/>
      <c r="C511" s="126">
        <v>26</v>
      </c>
      <c r="D511" s="126"/>
      <c r="E511" s="126"/>
      <c r="F511" s="126">
        <v>26</v>
      </c>
      <c r="G511" s="126">
        <v>26</v>
      </c>
      <c r="H511" s="130" t="s">
        <v>1918</v>
      </c>
    </row>
    <row r="512" s="106" customFormat="true" ht="15" spans="1:8">
      <c r="A512" s="124">
        <v>11</v>
      </c>
      <c r="B512" s="125"/>
      <c r="C512" s="126">
        <v>18</v>
      </c>
      <c r="D512" s="126"/>
      <c r="E512" s="126"/>
      <c r="F512" s="126">
        <v>18</v>
      </c>
      <c r="G512" s="126">
        <v>18</v>
      </c>
      <c r="H512" s="130" t="s">
        <v>1919</v>
      </c>
    </row>
    <row r="513" s="106" customFormat="true" ht="15" spans="1:8">
      <c r="A513" s="124">
        <v>12</v>
      </c>
      <c r="B513" s="125"/>
      <c r="C513" s="126">
        <v>718.93</v>
      </c>
      <c r="D513" s="126"/>
      <c r="E513" s="126"/>
      <c r="F513" s="126">
        <v>718.93</v>
      </c>
      <c r="G513" s="126">
        <v>718.93</v>
      </c>
      <c r="H513" s="130" t="s">
        <v>1920</v>
      </c>
    </row>
    <row r="514" s="106" customFormat="true" ht="15" spans="1:8">
      <c r="A514" s="124">
        <v>13</v>
      </c>
      <c r="B514" s="125"/>
      <c r="C514" s="126">
        <v>2900</v>
      </c>
      <c r="D514" s="126"/>
      <c r="E514" s="126"/>
      <c r="F514" s="126">
        <v>2900</v>
      </c>
      <c r="G514" s="126">
        <v>2900</v>
      </c>
      <c r="H514" s="130" t="s">
        <v>785</v>
      </c>
    </row>
    <row r="515" s="106" customFormat="true" ht="15" spans="1:8">
      <c r="A515" s="124">
        <v>14</v>
      </c>
      <c r="B515" s="125"/>
      <c r="C515" s="126">
        <v>300</v>
      </c>
      <c r="D515" s="126"/>
      <c r="E515" s="126"/>
      <c r="F515" s="126">
        <v>300</v>
      </c>
      <c r="G515" s="126">
        <v>300</v>
      </c>
      <c r="H515" s="130" t="s">
        <v>1921</v>
      </c>
    </row>
    <row r="516" s="106" customFormat="true" ht="15" spans="1:8">
      <c r="A516" s="124">
        <v>15</v>
      </c>
      <c r="B516" s="125"/>
      <c r="C516" s="126">
        <v>429</v>
      </c>
      <c r="D516" s="126"/>
      <c r="E516" s="126"/>
      <c r="F516" s="126">
        <v>429</v>
      </c>
      <c r="G516" s="126">
        <v>429</v>
      </c>
      <c r="H516" s="130" t="s">
        <v>1922</v>
      </c>
    </row>
    <row r="517" s="106" customFormat="true" ht="15" spans="1:8">
      <c r="A517" s="124">
        <v>16</v>
      </c>
      <c r="B517" s="125"/>
      <c r="C517" s="126">
        <v>60</v>
      </c>
      <c r="D517" s="126"/>
      <c r="E517" s="126"/>
      <c r="F517" s="126">
        <v>60</v>
      </c>
      <c r="G517" s="126">
        <v>60</v>
      </c>
      <c r="H517" s="130" t="s">
        <v>1923</v>
      </c>
    </row>
    <row r="518" s="106" customFormat="true" ht="15" spans="1:8">
      <c r="A518" s="124">
        <v>17</v>
      </c>
      <c r="B518" s="125"/>
      <c r="C518" s="126">
        <v>2500</v>
      </c>
      <c r="D518" s="126"/>
      <c r="E518" s="126"/>
      <c r="F518" s="126">
        <v>2500</v>
      </c>
      <c r="G518" s="126">
        <v>2500</v>
      </c>
      <c r="H518" s="130" t="s">
        <v>771</v>
      </c>
    </row>
    <row r="519" s="106" customFormat="true" ht="15" spans="1:8">
      <c r="A519" s="124">
        <v>18</v>
      </c>
      <c r="B519" s="127"/>
      <c r="C519" s="126">
        <v>1344</v>
      </c>
      <c r="D519" s="126"/>
      <c r="E519" s="126"/>
      <c r="F519" s="126">
        <v>1344</v>
      </c>
      <c r="G519" s="126">
        <v>1344</v>
      </c>
      <c r="H519" s="134" t="s">
        <v>1924</v>
      </c>
    </row>
  </sheetData>
  <sheetProtection formatCells="0" formatColumns="0" formatRows="0" insertRows="0" insertColumns="0" insertHyperlinks="0" deleteColumns="0" deleteRows="0" sort="0" autoFilter="0" pivotTables="0"/>
  <autoFilter ref="A5:I519">
    <extLst/>
  </autoFilter>
  <mergeCells count="88">
    <mergeCell ref="A1:H1"/>
    <mergeCell ref="A2:H2"/>
    <mergeCell ref="C3:G3"/>
    <mergeCell ref="A3:A8"/>
    <mergeCell ref="B3:B8"/>
    <mergeCell ref="B10:B26"/>
    <mergeCell ref="B27:B31"/>
    <mergeCell ref="B32:B40"/>
    <mergeCell ref="B41:B44"/>
    <mergeCell ref="B45:B48"/>
    <mergeCell ref="B49:B57"/>
    <mergeCell ref="B58:B59"/>
    <mergeCell ref="B60:B66"/>
    <mergeCell ref="B67:B68"/>
    <mergeCell ref="B69:B71"/>
    <mergeCell ref="B72:B76"/>
    <mergeCell ref="B77:B80"/>
    <mergeCell ref="B81:B84"/>
    <mergeCell ref="B85:B88"/>
    <mergeCell ref="B89:B102"/>
    <mergeCell ref="B103:B109"/>
    <mergeCell ref="B110:B113"/>
    <mergeCell ref="B114:B117"/>
    <mergeCell ref="B118:B128"/>
    <mergeCell ref="B129:B130"/>
    <mergeCell ref="B131:B132"/>
    <mergeCell ref="B133:B148"/>
    <mergeCell ref="B149:B153"/>
    <mergeCell ref="B154:B156"/>
    <mergeCell ref="B157:B159"/>
    <mergeCell ref="B160:B163"/>
    <mergeCell ref="B164:B165"/>
    <mergeCell ref="B166:B167"/>
    <mergeCell ref="B168:B173"/>
    <mergeCell ref="B174:B175"/>
    <mergeCell ref="B176:B195"/>
    <mergeCell ref="B196:B214"/>
    <mergeCell ref="B215:B216"/>
    <mergeCell ref="B217:B221"/>
    <mergeCell ref="B222:B233"/>
    <mergeCell ref="B234:B256"/>
    <mergeCell ref="B257:B264"/>
    <mergeCell ref="B265:B277"/>
    <mergeCell ref="B278:B282"/>
    <mergeCell ref="B283:B288"/>
    <mergeCell ref="B289:B290"/>
    <mergeCell ref="B291:B299"/>
    <mergeCell ref="B300:B312"/>
    <mergeCell ref="B313:B315"/>
    <mergeCell ref="B316:B319"/>
    <mergeCell ref="B320:B322"/>
    <mergeCell ref="B323:B328"/>
    <mergeCell ref="B329:B339"/>
    <mergeCell ref="B340:B346"/>
    <mergeCell ref="B347:B354"/>
    <mergeCell ref="B355:B360"/>
    <mergeCell ref="B361:B367"/>
    <mergeCell ref="B368:B377"/>
    <mergeCell ref="B378:B387"/>
    <mergeCell ref="B388:B394"/>
    <mergeCell ref="B395:B405"/>
    <mergeCell ref="B406:B411"/>
    <mergeCell ref="B412:B417"/>
    <mergeCell ref="B418:B425"/>
    <mergeCell ref="B426:B429"/>
    <mergeCell ref="B430:B432"/>
    <mergeCell ref="B433:B435"/>
    <mergeCell ref="B436:B437"/>
    <mergeCell ref="B438:B441"/>
    <mergeCell ref="B442:B447"/>
    <mergeCell ref="B448:B449"/>
    <mergeCell ref="B450:B456"/>
    <mergeCell ref="B457:B461"/>
    <mergeCell ref="B462:B464"/>
    <mergeCell ref="B465:B470"/>
    <mergeCell ref="B471:B484"/>
    <mergeCell ref="B485:B494"/>
    <mergeCell ref="B495:B496"/>
    <mergeCell ref="B497:B500"/>
    <mergeCell ref="B501:B519"/>
    <mergeCell ref="C4:C8"/>
    <mergeCell ref="D6:D8"/>
    <mergeCell ref="E6:E8"/>
    <mergeCell ref="F6:F8"/>
    <mergeCell ref="G6:G8"/>
    <mergeCell ref="H3:H8"/>
    <mergeCell ref="D4:E5"/>
    <mergeCell ref="F4:G5"/>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C10" sqref="C10"/>
    </sheetView>
  </sheetViews>
  <sheetFormatPr defaultColWidth="10" defaultRowHeight="15.75" outlineLevelCol="4"/>
  <cols>
    <col min="1" max="1" width="6.775" style="77" customWidth="true"/>
    <col min="2" max="2" width="15.225" style="78" customWidth="true"/>
    <col min="3" max="3" width="31.25" style="78" customWidth="true"/>
    <col min="4" max="4" width="11.9416666666667" style="78" customWidth="true"/>
    <col min="5" max="16384" width="10" style="78"/>
  </cols>
  <sheetData>
    <row r="1" s="24" customFormat="true" ht="37" customHeight="true" spans="1:5">
      <c r="A1" s="79" t="s">
        <v>1925</v>
      </c>
      <c r="B1" s="79"/>
      <c r="C1" s="79"/>
      <c r="D1" s="79"/>
      <c r="E1" s="79"/>
    </row>
    <row r="2" s="24" customFormat="true" spans="1:5">
      <c r="A2" s="80"/>
      <c r="B2" s="81"/>
      <c r="C2" s="81"/>
      <c r="D2" s="81"/>
      <c r="E2" s="81" t="s">
        <v>2</v>
      </c>
    </row>
    <row r="3" ht="21" customHeight="true" spans="1:5">
      <c r="A3" s="82" t="s">
        <v>1926</v>
      </c>
      <c r="B3" s="83"/>
      <c r="C3" s="84" t="s">
        <v>1927</v>
      </c>
      <c r="D3" s="85">
        <f>D4+D8+D9</f>
        <v>188873</v>
      </c>
      <c r="E3" s="104"/>
    </row>
    <row r="4" ht="21" customHeight="true" spans="1:5">
      <c r="A4" s="86" t="s">
        <v>1928</v>
      </c>
      <c r="B4" s="87"/>
      <c r="C4" s="84" t="s">
        <v>897</v>
      </c>
      <c r="D4" s="85">
        <f>D5+D6+D7</f>
        <v>20091</v>
      </c>
      <c r="E4" s="104"/>
    </row>
    <row r="5" ht="21" customHeight="true" spans="1:5">
      <c r="A5" s="88"/>
      <c r="B5" s="89"/>
      <c r="C5" s="90" t="s">
        <v>1929</v>
      </c>
      <c r="D5" s="91">
        <f>1996+17490</f>
        <v>19486</v>
      </c>
      <c r="E5" s="104"/>
    </row>
    <row r="6" ht="21" customHeight="true" spans="1:5">
      <c r="A6" s="88"/>
      <c r="B6" s="89"/>
      <c r="C6" s="90" t="s">
        <v>1930</v>
      </c>
      <c r="D6" s="91">
        <v>474</v>
      </c>
      <c r="E6" s="105"/>
    </row>
    <row r="7" ht="21" customHeight="true" spans="1:5">
      <c r="A7" s="92"/>
      <c r="B7" s="93"/>
      <c r="C7" s="94" t="s">
        <v>1931</v>
      </c>
      <c r="D7" s="91">
        <v>131</v>
      </c>
      <c r="E7" s="105"/>
    </row>
    <row r="8" ht="21" customHeight="true" spans="1:5">
      <c r="A8" s="86" t="s">
        <v>1932</v>
      </c>
      <c r="B8" s="87"/>
      <c r="C8" s="95" t="s">
        <v>1933</v>
      </c>
      <c r="D8" s="85">
        <v>104435</v>
      </c>
      <c r="E8" s="105"/>
    </row>
    <row r="9" ht="16" customHeight="true" spans="1:5">
      <c r="A9" s="96" t="s">
        <v>1934</v>
      </c>
      <c r="B9" s="97"/>
      <c r="C9" s="84" t="s">
        <v>1935</v>
      </c>
      <c r="D9" s="85">
        <f>D10+D11</f>
        <v>64347</v>
      </c>
      <c r="E9" s="105"/>
    </row>
    <row r="10" ht="14.25" spans="1:5">
      <c r="A10" s="98"/>
      <c r="B10" s="99"/>
      <c r="C10" s="100" t="s">
        <v>1936</v>
      </c>
      <c r="D10" s="91">
        <v>63191</v>
      </c>
      <c r="E10" s="100"/>
    </row>
    <row r="11" ht="14.25" spans="1:5">
      <c r="A11" s="101"/>
      <c r="B11" s="102"/>
      <c r="C11" s="100" t="s">
        <v>1937</v>
      </c>
      <c r="D11" s="103">
        <v>1156</v>
      </c>
      <c r="E11" s="100"/>
    </row>
  </sheetData>
  <mergeCells count="5">
    <mergeCell ref="A1:E1"/>
    <mergeCell ref="A3:B3"/>
    <mergeCell ref="A8:B8"/>
    <mergeCell ref="A4:B7"/>
    <mergeCell ref="A9:B11"/>
  </mergeCells>
  <pageMargins left="1.49583333333333" right="0.751388888888889" top="0.590277777777778" bottom="0.354166666666667" header="0.236111111111111" footer="0"/>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3-1.2021年平罗县一般公共财政预算收支汇总表</vt:lpstr>
      <vt:lpstr>3-2.2021年平罗县一般公共财政预算收入表</vt:lpstr>
      <vt:lpstr>3-3.2021年平罗县一般公共财政预算支出表</vt:lpstr>
      <vt:lpstr>3-4.2021年平罗县本级一般公共预算支出表（功能科目）</vt:lpstr>
      <vt:lpstr>3-5.2021年平罗县本级一般公共预算支出（政府经济分类） </vt:lpstr>
      <vt:lpstr>3-6.2021年平罗县本级一般公共预算支出表(基本支出）</vt:lpstr>
      <vt:lpstr>3-7.2021年平罗县本级一般公共预算支出表（项目支出） </vt:lpstr>
      <vt:lpstr>3-7-1.2021年平罗县本级一般公共预算支出表 </vt:lpstr>
      <vt:lpstr>3-8.2021年自治区财政补助平罗县基数表</vt:lpstr>
      <vt:lpstr>3-9.2021年自治区补助专项转移支付资金明细表（一般公共预</vt:lpstr>
      <vt:lpstr>3-10.“三公”经费支出情况表</vt:lpstr>
      <vt:lpstr>3-11.2020年平罗县政府债务限额和余额情况表</vt:lpstr>
      <vt:lpstr>3.12.平罗县2021年本级预算安排重点项目绩效目标明细表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2021-02-07T17:23:00Z</dcterms:created>
  <dcterms:modified xsi:type="dcterms:W3CDTF">2022-09-14T09:40:19Z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