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 firstSheet="11" activeTab="12"/>
  </bookViews>
  <sheets>
    <sheet name="2018年平罗县财政预算收支总表" sheetId="1" r:id="rId1"/>
    <sheet name="2018年平罗县财政预算本级收支总表" sheetId="13" r:id="rId2"/>
    <sheet name="2018年平罗县一般公共预算收支表 " sheetId="2" r:id="rId3"/>
    <sheet name="2018年平罗县一般公共预算本级收支表" sheetId="3" r:id="rId4"/>
    <sheet name="2018年平罗县一般公共预算收入表" sheetId="4" r:id="rId5"/>
    <sheet name="2018年平罗县一般公共预算支出表" sheetId="5" r:id="rId6"/>
    <sheet name="2018年一般公共预算本级支出表" sheetId="6" r:id="rId7"/>
    <sheet name="2018年平罗县一般公共预算本级基本支出表" sheetId="12" r:id="rId8"/>
    <sheet name="2018年一般公共预算基本支出表（部门经济科目）" sheetId="7" r:id="rId9"/>
    <sheet name="一般公共预算基本支出表(政府经济分类)" sheetId="8" r:id="rId10"/>
    <sheet name="平罗县2018年一般公共预算税收返还和转移支付表 " sheetId="9" r:id="rId11"/>
    <sheet name="2017年平罗县政府一般债务限额和余额情况表 " sheetId="10" r:id="rId12"/>
    <sheet name="2018年平罗县政府债务预算 " sheetId="14" r:id="rId13"/>
    <sheet name="2018年平罗县部门“三公”经费预算明细表 " sheetId="11" r:id="rId14"/>
  </sheets>
  <definedNames>
    <definedName name="_xlnm.Print_Titles" localSheetId="0">'2018年平罗县财政预算收支总表'!$1:$4</definedName>
    <definedName name="_xlnm.Print_Titles" localSheetId="2">'2018年平罗县一般公共预算收支表 '!$1:$4</definedName>
    <definedName name="_xlnm.Print_Titles" localSheetId="3">'2018年平罗县一般公共预算本级收支表'!$1:$4</definedName>
    <definedName name="_xlnm.Print_Titles" localSheetId="1">'2018年平罗县财政预算本级收支总表'!$1:$4</definedName>
  </definedNames>
  <calcPr calcId="144525"/>
</workbook>
</file>

<file path=xl/sharedStrings.xml><?xml version="1.0" encoding="utf-8"?>
<sst xmlns="http://schemas.openxmlformats.org/spreadsheetml/2006/main" count="621">
  <si>
    <t>2018年平罗县财政预算收支总表</t>
  </si>
  <si>
    <t>单位：万元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</si>
  <si>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                         </t>
    </r>
    <r>
      <rPr>
        <sz val="11"/>
        <rFont val="宋体"/>
        <charset val="134"/>
      </rPr>
      <t>入</t>
    </r>
  </si>
  <si>
    <r>
      <rPr>
        <sz val="11"/>
        <rFont val="宋体"/>
        <charset val="134"/>
      </rPr>
      <t>支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出</t>
    </r>
  </si>
  <si>
    <t>备注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</si>
  <si>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目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</si>
  <si>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年预计数</t>
    </r>
  </si>
  <si>
    <r>
      <rPr>
        <sz val="11"/>
        <rFont val="宋体"/>
        <charset val="134"/>
      </rPr>
      <t>增幅（</t>
    </r>
    <r>
      <rPr>
        <sz val="11"/>
        <rFont val="Times New Roman"/>
        <charset val="134"/>
      </rPr>
      <t>%</t>
    </r>
    <r>
      <rPr>
        <sz val="11"/>
        <rFont val="宋体"/>
        <charset val="134"/>
      </rPr>
      <t>）</t>
    </r>
  </si>
  <si>
    <t>功能分类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</si>
  <si>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年预算数</t>
    </r>
  </si>
  <si>
    <t>一、税收收入</t>
  </si>
  <si>
    <t>一、一般公共服务支出</t>
  </si>
  <si>
    <t>增值税</t>
  </si>
  <si>
    <t>二、公共安全支出</t>
  </si>
  <si>
    <t>营业税</t>
  </si>
  <si>
    <t>三、教育支出</t>
  </si>
  <si>
    <t>企业所得税</t>
  </si>
  <si>
    <t>四、科学技术支出</t>
  </si>
  <si>
    <t>个人所得税</t>
  </si>
  <si>
    <t>五、文化体育与传媒支出</t>
  </si>
  <si>
    <t>资源税</t>
  </si>
  <si>
    <t>六、社会保障和就业支出</t>
  </si>
  <si>
    <t>城市维护建设税</t>
  </si>
  <si>
    <t>七、医疗卫生与计划生育支出</t>
  </si>
  <si>
    <t>房产税</t>
  </si>
  <si>
    <t>八、节能环保支出</t>
  </si>
  <si>
    <t>印花税</t>
  </si>
  <si>
    <t>九、城乡社区支出</t>
  </si>
  <si>
    <t>城镇土地使用税</t>
  </si>
  <si>
    <t>十、农林水支出</t>
  </si>
  <si>
    <t>土地增值税</t>
  </si>
  <si>
    <t>十一、交通运输支出</t>
  </si>
  <si>
    <t>车船税</t>
  </si>
  <si>
    <t>十二、资源勘探信息等支出</t>
  </si>
  <si>
    <t>契税</t>
  </si>
  <si>
    <t>十三、商业服务业等支出</t>
  </si>
  <si>
    <t>耕地占用税</t>
  </si>
  <si>
    <t>十四、金融支出</t>
  </si>
  <si>
    <t>二、非税收入</t>
  </si>
  <si>
    <t>十五、国土海洋气象等支出</t>
  </si>
  <si>
    <t>专项收入</t>
  </si>
  <si>
    <t>十六、住房保障支出</t>
  </si>
  <si>
    <t xml:space="preserve">  其中：教育费附加收入</t>
  </si>
  <si>
    <t>十七、粮油物资储备支出</t>
  </si>
  <si>
    <t>行政事业性收费收入</t>
  </si>
  <si>
    <t>十八、预备费</t>
  </si>
  <si>
    <t>罚没收入</t>
  </si>
  <si>
    <t>十九、其他支出</t>
  </si>
  <si>
    <t>国有资本经营收入</t>
  </si>
  <si>
    <t>二十、债务付息支出</t>
  </si>
  <si>
    <t>国有资源(资产)有偿使用收入</t>
  </si>
  <si>
    <t xml:space="preserve"> 其他收入</t>
  </si>
  <si>
    <t>一般公共财政预算收入合计</t>
  </si>
  <si>
    <t>一般公共财政预算支出合计</t>
  </si>
  <si>
    <t>一、国有土地使用权出让金收入</t>
  </si>
  <si>
    <t>一、国有土地使用权出让收入安排的支出</t>
  </si>
  <si>
    <t>二、农业土地开发资金收入</t>
  </si>
  <si>
    <t>二、农业土地开发资金支出</t>
  </si>
  <si>
    <t>三、国有土地使用权出让金债务付息支出</t>
  </si>
  <si>
    <t>政府性基金预算收入合计</t>
  </si>
  <si>
    <t>政府性基金预算支出合计</t>
  </si>
  <si>
    <t>本年县级财政总收入合计</t>
  </si>
  <si>
    <t>上解上级支出</t>
  </si>
  <si>
    <t>自治区转移支付补助</t>
  </si>
  <si>
    <t xml:space="preserve">       体制上解支出</t>
  </si>
  <si>
    <t xml:space="preserve">    增值税和消费税税等收返还收入 </t>
  </si>
  <si>
    <t xml:space="preserve">       专项上解支出</t>
  </si>
  <si>
    <t xml:space="preserve">    所得税基数返还收入</t>
  </si>
  <si>
    <t xml:space="preserve">    成品油价格和税费改革税收返还收入</t>
  </si>
  <si>
    <t xml:space="preserve">    体制补助收入</t>
  </si>
  <si>
    <t xml:space="preserve">    均衡性转移支付补助收入</t>
  </si>
  <si>
    <t xml:space="preserve">    固定补助收入</t>
  </si>
  <si>
    <t xml:space="preserve">    教育转移支付收入</t>
  </si>
  <si>
    <t xml:space="preserve">    结算补助收入</t>
  </si>
  <si>
    <t xml:space="preserve">    企事业单位划转补助收入</t>
  </si>
  <si>
    <t xml:space="preserve">    医疗卫生转移支付收入</t>
  </si>
  <si>
    <t>本年财政预算收入总计</t>
  </si>
  <si>
    <t>本年财政预算支出总计</t>
  </si>
  <si>
    <t>2018年平罗县财政预算本级收支总表</t>
  </si>
  <si>
    <t>2018年平罗县一般公共财政预算收支表</t>
  </si>
  <si>
    <t>项          目</t>
  </si>
  <si>
    <t>2018年预计数</t>
  </si>
  <si>
    <t>增幅（%）</t>
  </si>
  <si>
    <t>2018年预算数</t>
  </si>
  <si>
    <t>一般公共预算安排支出</t>
  </si>
  <si>
    <t>2018年平罗县一般公共财政预算本级收支表</t>
  </si>
  <si>
    <t>2018年平罗县一般公共预算收入表</t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</si>
  <si>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0"/>
      </rPr>
      <t xml:space="preserve">                          </t>
    </r>
    <r>
      <rPr>
        <b/>
        <sz val="11"/>
        <rFont val="宋体"/>
        <charset val="134"/>
      </rPr>
      <t>入</t>
    </r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</si>
  <si>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0"/>
      </rPr>
      <t xml:space="preserve">          </t>
    </r>
    <r>
      <rPr>
        <b/>
        <sz val="11"/>
        <rFont val="宋体"/>
        <charset val="134"/>
      </rPr>
      <t>目</t>
    </r>
  </si>
  <si>
    <t>2018年增幅（%）</t>
  </si>
  <si>
    <t xml:space="preserve">      增值税</t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</si>
  <si>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营业税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</si>
  <si>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</si>
  <si>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</si>
  <si>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</si>
  <si>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城市维护建设税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</si>
  <si>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</si>
  <si>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印花税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</si>
  <si>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</si>
  <si>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</si>
  <si>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</si>
  <si>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契税</t>
    </r>
  </si>
  <si>
    <r>
      <rPr>
        <sz val="11"/>
        <rFont val="Times New Roman"/>
        <charset val="0"/>
      </rPr>
      <t xml:space="preserve">            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</si>
  <si>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0"/>
      </rPr>
      <t xml:space="preserve">       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</si>
  <si>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0"/>
      </rPr>
      <t xml:space="preserve">              </t>
    </r>
    <r>
      <rPr>
        <sz val="11"/>
        <rFont val="宋体"/>
        <charset val="134"/>
      </rPr>
      <t>其中：教育费附加收入</t>
    </r>
  </si>
  <si>
    <r>
      <rPr>
        <sz val="11"/>
        <rFont val="Times New Roman"/>
        <charset val="0"/>
      </rPr>
      <t xml:space="preserve">           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</si>
  <si>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0"/>
      </rPr>
      <t xml:space="preserve">       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</si>
  <si>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0"/>
      </rPr>
      <t xml:space="preserve">           </t>
    </r>
    <r>
      <rPr>
        <sz val="11"/>
        <rFont val="宋体"/>
        <charset val="134"/>
      </rPr>
      <t>国有资本经营收入</t>
    </r>
  </si>
  <si>
    <r>
      <rPr>
        <sz val="10"/>
        <rFont val="Times New Roman"/>
        <charset val="0"/>
      </rPr>
      <t xml:space="preserve">             </t>
    </r>
    <r>
      <rPr>
        <sz val="10"/>
        <rFont val="宋体"/>
        <charset val="134"/>
      </rPr>
      <t>国有资源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资产</t>
    </r>
    <r>
      <rPr>
        <sz val="10"/>
        <rFont val="Times New Roman"/>
        <charset val="0"/>
      </rPr>
      <t>)</t>
    </r>
    <r>
      <rPr>
        <sz val="10"/>
        <rFont val="宋体"/>
        <charset val="134"/>
      </rPr>
      <t>有偿使用收入</t>
    </r>
  </si>
  <si>
    <r>
      <rPr>
        <sz val="11"/>
        <rFont val="Times New Roman"/>
        <charset val="0"/>
      </rPr>
      <t xml:space="preserve">           </t>
    </r>
    <r>
      <rPr>
        <sz val="11"/>
        <rFont val="宋体"/>
        <charset val="134"/>
      </rPr>
      <t>其他收入</t>
    </r>
  </si>
  <si>
    <t>一般公共预算收入合计</t>
  </si>
  <si>
    <t>2018年平罗县一般公共预算支出表</t>
  </si>
  <si>
    <t>功能分类科目</t>
  </si>
  <si>
    <t/>
  </si>
  <si>
    <t>2018年预算安排总计</t>
  </si>
  <si>
    <t>一般公共预算财政拨款</t>
  </si>
  <si>
    <t>科目编码</t>
  </si>
  <si>
    <t>科目名称</t>
  </si>
  <si>
    <t>小计</t>
  </si>
  <si>
    <t>经费拨款</t>
  </si>
  <si>
    <t>纳入预算管理的行政性收费安排的拨款</t>
  </si>
  <si>
    <t>款</t>
  </si>
  <si>
    <t>项</t>
  </si>
  <si>
    <t>类</t>
  </si>
  <si>
    <t>201</t>
  </si>
  <si>
    <t>01</t>
  </si>
  <si>
    <t>2010101-行政运行</t>
  </si>
  <si>
    <t>03</t>
  </si>
  <si>
    <t>2010103-机关服务</t>
  </si>
  <si>
    <t>04</t>
  </si>
  <si>
    <t>2010104-人大会议</t>
  </si>
  <si>
    <t>06</t>
  </si>
  <si>
    <t>2010106-人大监督</t>
  </si>
  <si>
    <t>02</t>
  </si>
  <si>
    <t>2010201-行政运行</t>
  </si>
  <si>
    <t>2010204-政协会议</t>
  </si>
  <si>
    <t>05</t>
  </si>
  <si>
    <t>2010205-委员视察</t>
  </si>
  <si>
    <t>2010301-行政运行</t>
  </si>
  <si>
    <t>2010302-一般行政管理事务</t>
  </si>
  <si>
    <t>2010303-机关服务</t>
  </si>
  <si>
    <t>2010306-政务公开审批</t>
  </si>
  <si>
    <t>07</t>
  </si>
  <si>
    <t>2010307-法制建设</t>
  </si>
  <si>
    <t>08</t>
  </si>
  <si>
    <t>2010308-信访事务</t>
  </si>
  <si>
    <t>99</t>
  </si>
  <si>
    <t>2010399-其他政府办公厅（室）及相关机构事务支出</t>
  </si>
  <si>
    <t>2010401-行政运行</t>
  </si>
  <si>
    <t>2010406-社会事业发展规划</t>
  </si>
  <si>
    <t>2010408-物价管理</t>
  </si>
  <si>
    <t>2010501-行政运行</t>
  </si>
  <si>
    <t>2010505-专项统计业务</t>
  </si>
  <si>
    <t>2010601-行政运行</t>
  </si>
  <si>
    <t>2010699-其他财政事务支出</t>
  </si>
  <si>
    <t>2010799-其他税收事务支出</t>
  </si>
  <si>
    <t>2010801-行政运行</t>
  </si>
  <si>
    <t>2010804-审计业务</t>
  </si>
  <si>
    <t>10</t>
  </si>
  <si>
    <t>2011001-行政运行</t>
  </si>
  <si>
    <t>2011002-一般行政管理事务</t>
  </si>
  <si>
    <t>11</t>
  </si>
  <si>
    <t>2011101-行政运行</t>
  </si>
  <si>
    <t>2011102-一般行政管理事务</t>
  </si>
  <si>
    <t>15</t>
  </si>
  <si>
    <t>2011501-行政运行</t>
  </si>
  <si>
    <t>2011599-其他工商行政管理事务支出</t>
  </si>
  <si>
    <t>17</t>
  </si>
  <si>
    <t>2011799-其他质量技术监督与检验检疫事务支出</t>
  </si>
  <si>
    <t>23</t>
  </si>
  <si>
    <t>2012301-行政运行</t>
  </si>
  <si>
    <t>2012399-其他民族事务支出</t>
  </si>
  <si>
    <t>24</t>
  </si>
  <si>
    <t>2012499-其他宗教事务支出</t>
  </si>
  <si>
    <t>26</t>
  </si>
  <si>
    <t>2012601-行政运行</t>
  </si>
  <si>
    <t>2012604-档案馆</t>
  </si>
  <si>
    <t>28</t>
  </si>
  <si>
    <t>2012801-行政运行</t>
  </si>
  <si>
    <t>2012804-参政议政</t>
  </si>
  <si>
    <t>29</t>
  </si>
  <si>
    <t>2012901-行政运行</t>
  </si>
  <si>
    <t>2012902-一般行政管理事务</t>
  </si>
  <si>
    <t>31</t>
  </si>
  <si>
    <t>2013101-行政运行</t>
  </si>
  <si>
    <t>2013102-一般行政管理事务</t>
  </si>
  <si>
    <t>2013199-其他党委办公厅（室）及相关机构事务支出</t>
  </si>
  <si>
    <t>32</t>
  </si>
  <si>
    <t>2013201-行政运行</t>
  </si>
  <si>
    <t>2013202-一般行政管理事务</t>
  </si>
  <si>
    <t>33</t>
  </si>
  <si>
    <t>2013301-行政运行</t>
  </si>
  <si>
    <t>2013302-一般行政管理事务</t>
  </si>
  <si>
    <t>34</t>
  </si>
  <si>
    <t>2013402-一般行政管理事务</t>
  </si>
  <si>
    <t>36</t>
  </si>
  <si>
    <t>2013601-行政运行</t>
  </si>
  <si>
    <t>2013602-一般行政管理事务</t>
  </si>
  <si>
    <t>2013699-其他共产党事务支出</t>
  </si>
  <si>
    <t>2019999-其他一般公共服务支出</t>
  </si>
  <si>
    <t>204</t>
  </si>
  <si>
    <t>2040101-内卫</t>
  </si>
  <si>
    <t>2040103-消防</t>
  </si>
  <si>
    <t>2040201-行政运行</t>
  </si>
  <si>
    <t>2040202-一般行政管理事务</t>
  </si>
  <si>
    <t>2040601-行政运行</t>
  </si>
  <si>
    <t>2040605-普法宣传</t>
  </si>
  <si>
    <t>2040607-法律援助</t>
  </si>
  <si>
    <t>2040610-社区矫正</t>
  </si>
  <si>
    <t>205</t>
  </si>
  <si>
    <t>2050101-行政运行</t>
  </si>
  <si>
    <t>2050199-其他教育管理事务支出</t>
  </si>
  <si>
    <t>2050201-学前教育</t>
  </si>
  <si>
    <t>2050202-小学教育</t>
  </si>
  <si>
    <t>2050203-初中教育</t>
  </si>
  <si>
    <t>2050204-高中教育</t>
  </si>
  <si>
    <t>2050299-其他普通教育支出</t>
  </si>
  <si>
    <t>2050301-初等职业教育</t>
  </si>
  <si>
    <t>2050802-干部教育</t>
  </si>
  <si>
    <t>09</t>
  </si>
  <si>
    <t>2050999-其他教育费附加安排的支出</t>
  </si>
  <si>
    <t>206</t>
  </si>
  <si>
    <t>2060499-其他技术研究与开发支出</t>
  </si>
  <si>
    <t>2060701-机构运行</t>
  </si>
  <si>
    <t>2060702-科普活动</t>
  </si>
  <si>
    <t>207</t>
  </si>
  <si>
    <t>2070101-行政运行</t>
  </si>
  <si>
    <t>2070104-图书馆</t>
  </si>
  <si>
    <t>2070109-群众文化</t>
  </si>
  <si>
    <t>2070199-其他文化支出</t>
  </si>
  <si>
    <t>2070201-行政运行</t>
  </si>
  <si>
    <t>2070204-文物保护</t>
  </si>
  <si>
    <t>2070205-博物馆</t>
  </si>
  <si>
    <t>2070301-行政运行</t>
  </si>
  <si>
    <t>2070399-其他体育支出</t>
  </si>
  <si>
    <t>2070405-电视</t>
  </si>
  <si>
    <t>208</t>
  </si>
  <si>
    <t>2080105-劳动保障监察</t>
  </si>
  <si>
    <t>2080106-就业管理事务</t>
  </si>
  <si>
    <t>2080107-社会保险业务管理事务</t>
  </si>
  <si>
    <t>2080109-社会保险经办机构</t>
  </si>
  <si>
    <t>2080199-其他人力资源和社会保障管理事务支出</t>
  </si>
  <si>
    <t>2080201-行政运行</t>
  </si>
  <si>
    <t>2080208-基层政权和社区建设</t>
  </si>
  <si>
    <t>2080299-其他民政管理事务支出</t>
  </si>
  <si>
    <t>2080504-未归口管理的行政单位离退休</t>
  </si>
  <si>
    <t>2080505-机关事业单位基本养老保险缴费支出</t>
  </si>
  <si>
    <t>2080506-机关事业单位职业年金缴费支出</t>
  </si>
  <si>
    <t>2080599-其他行政事业单位离退休支出</t>
  </si>
  <si>
    <t>2080705-公益性岗位补贴</t>
  </si>
  <si>
    <t>2080805-义务兵优待</t>
  </si>
  <si>
    <t>2081002-老年福利</t>
  </si>
  <si>
    <t>2081101-行政运行</t>
  </si>
  <si>
    <t>2081199-其他残疾人事业支出</t>
  </si>
  <si>
    <t>19</t>
  </si>
  <si>
    <t>2081901-城市最低生活保障金支出</t>
  </si>
  <si>
    <t>2081902-农村最低生活保障金支出</t>
  </si>
  <si>
    <t>21</t>
  </si>
  <si>
    <t>2082102-农村特困人员救助供养支出</t>
  </si>
  <si>
    <t>2082602-财政对城乡居民基本养老保险基金的补助</t>
  </si>
  <si>
    <t>210</t>
  </si>
  <si>
    <t>2100101-行政运行</t>
  </si>
  <si>
    <t>2100199-其他医疗卫生与计划生育管理事务支出</t>
  </si>
  <si>
    <t>2100201-综合医院</t>
  </si>
  <si>
    <t>2100202-中医（民族）医院</t>
  </si>
  <si>
    <t>2100299-其他公立医院支出</t>
  </si>
  <si>
    <t>2100301-城市社区卫生机构</t>
  </si>
  <si>
    <t>2100302-乡镇卫生院</t>
  </si>
  <si>
    <t>2100401-疾病预防控制机构</t>
  </si>
  <si>
    <t>2100402-卫生监督机构</t>
  </si>
  <si>
    <t>2100403-妇幼保健机构</t>
  </si>
  <si>
    <t>2100717-计划生育服务</t>
  </si>
  <si>
    <t>2101101-行政单位医疗</t>
  </si>
  <si>
    <t>2101102-事业单位医疗</t>
  </si>
  <si>
    <t>2101103-公务员医疗补助</t>
  </si>
  <si>
    <t>12</t>
  </si>
  <si>
    <t>2101202-财政对城乡居民基本医疗保险基金的补助</t>
  </si>
  <si>
    <t>211</t>
  </si>
  <si>
    <t>2110101-行政运行</t>
  </si>
  <si>
    <t>2110302-水体</t>
  </si>
  <si>
    <t>2110399-其他污染防治支出</t>
  </si>
  <si>
    <t>2111102-环境执法监察</t>
  </si>
  <si>
    <t>2111199-其他污染减排支出</t>
  </si>
  <si>
    <t>212</t>
  </si>
  <si>
    <t>2120101-行政运行</t>
  </si>
  <si>
    <t>2120303-小城镇基础设施建设</t>
  </si>
  <si>
    <t>2120399-其他城乡社区公共设施支出</t>
  </si>
  <si>
    <t>2120501-城乡社区环境卫生</t>
  </si>
  <si>
    <t>2120801-征地和拆迁补偿支出</t>
  </si>
  <si>
    <t>2120802-土地开发支出</t>
  </si>
  <si>
    <t>2120803-城市建设支出</t>
  </si>
  <si>
    <t>2120805-补助被征地农民支出</t>
  </si>
  <si>
    <t>2120806-土地出让业务支出</t>
  </si>
  <si>
    <t>2120899-其他国有土地使用权出让收入安排的支出</t>
  </si>
  <si>
    <t>21211-农业土地开发资金及对应专项债务收入安排的支出</t>
  </si>
  <si>
    <t>213</t>
  </si>
  <si>
    <t>2130101-行政运行</t>
  </si>
  <si>
    <t>2130104-事业运行</t>
  </si>
  <si>
    <t>2130106-科技转化与推广服务</t>
  </si>
  <si>
    <t>2130108-病虫害控制</t>
  </si>
  <si>
    <t>2130110-执法监管</t>
  </si>
  <si>
    <t>2130119-防灾救灾</t>
  </si>
  <si>
    <t>22</t>
  </si>
  <si>
    <t>2130122-农业生产支持补贴</t>
  </si>
  <si>
    <t>2130199-其他农业支出</t>
  </si>
  <si>
    <t>2130201-行政运行</t>
  </si>
  <si>
    <t>2130204-林业事业机构</t>
  </si>
  <si>
    <t>2130205-森林培育</t>
  </si>
  <si>
    <t>2130299-其他林业支出</t>
  </si>
  <si>
    <t>2130301-行政运行</t>
  </si>
  <si>
    <t>2130303-机关服务</t>
  </si>
  <si>
    <t>2130306-水利工程运行与维护</t>
  </si>
  <si>
    <t>2130311-水资源节约管理与保护</t>
  </si>
  <si>
    <t>14</t>
  </si>
  <si>
    <t>2130314-防汛</t>
  </si>
  <si>
    <t>2130315-抗旱</t>
  </si>
  <si>
    <t>16</t>
  </si>
  <si>
    <t>2130316-农田水利</t>
  </si>
  <si>
    <t>2130502-一般行政管理事务</t>
  </si>
  <si>
    <t>2130504-农村基础设施建设</t>
  </si>
  <si>
    <t>50</t>
  </si>
  <si>
    <t>2130550-扶贫事业机构</t>
  </si>
  <si>
    <t>2130601-机构运行</t>
  </si>
  <si>
    <t>2130602-土地治理</t>
  </si>
  <si>
    <t>2130699-其他农业综合开发支出</t>
  </si>
  <si>
    <t>2130799-其他农村综合改革支出</t>
  </si>
  <si>
    <t>214</t>
  </si>
  <si>
    <t>2140101-行政运行</t>
  </si>
  <si>
    <t>2140104-公路建设</t>
  </si>
  <si>
    <t>2140112-公路运输管理</t>
  </si>
  <si>
    <t>2140199-其他公路水路运输支出</t>
  </si>
  <si>
    <t>2149901-公共交通运营补助</t>
  </si>
  <si>
    <t>215</t>
  </si>
  <si>
    <t>2150601-行政运行</t>
  </si>
  <si>
    <t>2150605-安全监管监察专项</t>
  </si>
  <si>
    <t>220</t>
  </si>
  <si>
    <t>2200101-行政运行</t>
  </si>
  <si>
    <t>2200104-国土资源规划及管理</t>
  </si>
  <si>
    <t>2200199-其他国土资源事务支出</t>
  </si>
  <si>
    <t>2200401-行政运行</t>
  </si>
  <si>
    <t>2200406-地震灾害预防</t>
  </si>
  <si>
    <t>2200501-行政运行</t>
  </si>
  <si>
    <t>2200599-其他气象事务支出</t>
  </si>
  <si>
    <t>221</t>
  </si>
  <si>
    <t>2210103-棚户区改造</t>
  </si>
  <si>
    <t>2210201-住房公积金</t>
  </si>
  <si>
    <t>2210203-购房补贴</t>
  </si>
  <si>
    <t>222</t>
  </si>
  <si>
    <t>2220401-储备粮油补贴</t>
  </si>
  <si>
    <t>227</t>
  </si>
  <si>
    <t>227-预备费</t>
  </si>
  <si>
    <t>230</t>
  </si>
  <si>
    <t>2300601-体制上解支出</t>
  </si>
  <si>
    <t>232</t>
  </si>
  <si>
    <t>2320301-地方政府一般债券付息支出</t>
  </si>
  <si>
    <t>2320411-国有土地使用权出让金债务付息支出</t>
  </si>
  <si>
    <t>2018年平罗县一般公共预算本级支出表</t>
  </si>
  <si>
    <t>2018年平罗县一般公共预算本级基本支出表</t>
  </si>
  <si>
    <t xml:space="preserve">2018年平罗县一般公共预算基本支出表（部门经济科目）
</t>
  </si>
  <si>
    <t>经济科目编码</t>
  </si>
  <si>
    <t>经济科目名称</t>
  </si>
  <si>
    <t>金额</t>
  </si>
  <si>
    <t>合计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</si>
  <si>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</si>
  <si>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</si>
  <si>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</si>
  <si>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</si>
  <si>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</si>
  <si>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</si>
  <si>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</si>
  <si>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</si>
  <si>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</si>
  <si>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</si>
  <si>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</si>
  <si>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</si>
  <si>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</si>
  <si>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</si>
  <si>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</si>
  <si>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</si>
  <si>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</si>
  <si>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</si>
  <si>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</si>
  <si>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</si>
  <si>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</si>
  <si>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</si>
  <si>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</si>
  <si>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</si>
  <si>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</si>
  <si>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</si>
  <si>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</si>
  <si>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</si>
  <si>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</si>
  <si>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</si>
  <si>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</si>
  <si>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</si>
  <si>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</si>
  <si>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</si>
  <si>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</si>
  <si>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</si>
  <si>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</si>
  <si>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</si>
  <si>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</si>
  <si>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</si>
  <si>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</si>
  <si>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</si>
  <si>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</si>
  <si>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</si>
  <si>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</si>
  <si>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</si>
  <si>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</si>
  <si>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</si>
  <si>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</si>
  <si>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</si>
  <si>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</si>
  <si>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</si>
  <si>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</si>
  <si>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</si>
  <si>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</si>
  <si>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</si>
  <si>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</si>
  <si>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</si>
  <si>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</si>
  <si>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</si>
  <si>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</si>
  <si>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</si>
  <si>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</si>
  <si>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</si>
  <si>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</si>
  <si>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</si>
  <si>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</si>
  <si>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</si>
  <si>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</si>
  <si>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</si>
  <si>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</si>
  <si>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</si>
  <si>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</si>
  <si>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</si>
  <si>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</si>
  <si>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</si>
  <si>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</si>
  <si>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</si>
  <si>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</si>
  <si>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</si>
  <si>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</si>
  <si>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</si>
  <si>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307</t>
  </si>
  <si>
    <t>债务利息及费用支出</t>
  </si>
  <si>
    <t>　30701</t>
  </si>
  <si>
    <t>　国内债务付息</t>
  </si>
  <si>
    <t>310</t>
  </si>
  <si>
    <t>资本性支出</t>
  </si>
  <si>
    <t>　31005</t>
  </si>
  <si>
    <t>　基础设施建设</t>
  </si>
  <si>
    <t>　31099</t>
  </si>
  <si>
    <t>　其他资本性支出</t>
  </si>
  <si>
    <t>312</t>
  </si>
  <si>
    <t>对企业补助</t>
  </si>
  <si>
    <t>　31299</t>
  </si>
  <si>
    <t>　其他对企业补助</t>
  </si>
  <si>
    <t>399</t>
  </si>
  <si>
    <t>其他支出</t>
  </si>
  <si>
    <t>　39999</t>
  </si>
  <si>
    <t>　其他支出</t>
  </si>
  <si>
    <r>
      <rPr>
        <b/>
        <sz val="18"/>
        <color rgb="FF000000"/>
        <rFont val="宋体"/>
        <charset val="0"/>
      </rPr>
      <t>2018年平罗县一般公共预算基本支出表</t>
    </r>
    <r>
      <rPr>
        <b/>
        <sz val="18"/>
        <color rgb="FF000000"/>
        <rFont val="Calibri"/>
        <charset val="0"/>
      </rPr>
      <t>(</t>
    </r>
    <r>
      <rPr>
        <b/>
        <sz val="18"/>
        <color rgb="FF000000"/>
        <rFont val="宋体"/>
        <charset val="0"/>
      </rPr>
      <t>政府经济分类</t>
    </r>
    <r>
      <rPr>
        <b/>
        <sz val="18"/>
        <color rgb="FF000000"/>
        <rFont val="Calibri"/>
        <charset val="0"/>
      </rPr>
      <t>)</t>
    </r>
  </si>
  <si>
    <t>政府经济分类科目编码</t>
  </si>
  <si>
    <t>政府经济分类名称</t>
  </si>
  <si>
    <t>501</t>
  </si>
  <si>
    <t>501-机关工资福利支出</t>
  </si>
  <si>
    <t>　50101</t>
  </si>
  <si>
    <t>　50101-工资奖金津补贴</t>
  </si>
  <si>
    <t>　50102</t>
  </si>
  <si>
    <t>　50102-社会保障缴费</t>
  </si>
  <si>
    <t>　50103</t>
  </si>
  <si>
    <t>　50103-住房公积金</t>
  </si>
  <si>
    <t>　50199</t>
  </si>
  <si>
    <t>　50199-其他工资福利支出</t>
  </si>
  <si>
    <t>502</t>
  </si>
  <si>
    <t>502-机关商品和服务支出</t>
  </si>
  <si>
    <t>　50201</t>
  </si>
  <si>
    <t>　50201-办公经费</t>
  </si>
  <si>
    <t>　50202</t>
  </si>
  <si>
    <t>　50202-会议费</t>
  </si>
  <si>
    <t>　50203</t>
  </si>
  <si>
    <t>　50203-培训费</t>
  </si>
  <si>
    <t>　50205</t>
  </si>
  <si>
    <t>　50205-委托业务费</t>
  </si>
  <si>
    <t>　50206</t>
  </si>
  <si>
    <t>　50206-公务接待费</t>
  </si>
  <si>
    <t>　50208</t>
  </si>
  <si>
    <t>　50208-公务用车运行维护费</t>
  </si>
  <si>
    <t>　50209</t>
  </si>
  <si>
    <t>　50209-维修（护）费</t>
  </si>
  <si>
    <t>　50299</t>
  </si>
  <si>
    <t>　50299-其他商品和服务支出</t>
  </si>
  <si>
    <t>503</t>
  </si>
  <si>
    <t>503-机关资本性支出（一）</t>
  </si>
  <si>
    <t>　50302</t>
  </si>
  <si>
    <t>　50302-基础设施建设</t>
  </si>
  <si>
    <t>　50399</t>
  </si>
  <si>
    <t>　50399-其他资本性支出</t>
  </si>
  <si>
    <t>505</t>
  </si>
  <si>
    <t>505-对事业单位经常性补助</t>
  </si>
  <si>
    <t>　50501</t>
  </si>
  <si>
    <t>　50501-工资福利支出</t>
  </si>
  <si>
    <t>　50502</t>
  </si>
  <si>
    <t>　50502-商品和服务支出</t>
  </si>
  <si>
    <t>506</t>
  </si>
  <si>
    <t>506-对事业单位资本性补助</t>
  </si>
  <si>
    <t>　50601</t>
  </si>
  <si>
    <t>　50601-资本性支出（一）</t>
  </si>
  <si>
    <t>507</t>
  </si>
  <si>
    <t>507-对企业补助</t>
  </si>
  <si>
    <t>　50799</t>
  </si>
  <si>
    <t>　50799-其他对企业补助</t>
  </si>
  <si>
    <t>509</t>
  </si>
  <si>
    <t>509-对个人和家庭的补助</t>
  </si>
  <si>
    <t>　50901</t>
  </si>
  <si>
    <t>　50901-社会福利和救助</t>
  </si>
  <si>
    <t>　50905</t>
  </si>
  <si>
    <t>　50905-离退休费</t>
  </si>
  <si>
    <t>　50999</t>
  </si>
  <si>
    <t>　50999-其他对个人和家庭补助</t>
  </si>
  <si>
    <t>511</t>
  </si>
  <si>
    <t>511-债务利息及费用支出</t>
  </si>
  <si>
    <t>　51101</t>
  </si>
  <si>
    <t>　51101-国内债务付息</t>
  </si>
  <si>
    <t>599</t>
  </si>
  <si>
    <t>599-其他支出</t>
  </si>
  <si>
    <t>　59999</t>
  </si>
  <si>
    <t>　59999-其他支出</t>
  </si>
  <si>
    <t>平罗县2018年一般公共预算税收返还和转移支付表</t>
  </si>
  <si>
    <t>增幅%</t>
  </si>
  <si>
    <t>2017年预计数</t>
  </si>
  <si>
    <t xml:space="preserve">  返还性收入</t>
  </si>
  <si>
    <t xml:space="preserve">  一般性转移支付收入</t>
  </si>
  <si>
    <t>2017年平罗县政府一般债务限额和余额情况表</t>
  </si>
  <si>
    <r>
      <rPr>
        <b/>
        <sz val="10.5"/>
        <rFont val="宋体"/>
        <charset val="134"/>
      </rPr>
      <t>项目</t>
    </r>
    <r>
      <rPr>
        <b/>
        <sz val="10.5"/>
        <rFont val="Times New Roman"/>
        <charset val="0"/>
      </rPr>
      <t xml:space="preserve"> </t>
    </r>
  </si>
  <si>
    <t xml:space="preserve">合计 </t>
  </si>
  <si>
    <t xml:space="preserve">其中：一般债务 </t>
  </si>
  <si>
    <r>
      <rPr>
        <sz val="10.5"/>
        <rFont val="宋体"/>
        <charset val="134"/>
      </rPr>
      <t>政府债务限额</t>
    </r>
    <r>
      <rPr>
        <sz val="10.5"/>
        <rFont val="Times New Roman"/>
        <charset val="0"/>
      </rPr>
      <t xml:space="preserve"> </t>
    </r>
  </si>
  <si>
    <r>
      <rPr>
        <sz val="10.5"/>
        <rFont val="宋体"/>
        <charset val="134"/>
      </rPr>
      <t>政府债务余额</t>
    </r>
    <r>
      <rPr>
        <sz val="10.5"/>
        <rFont val="Times New Roman"/>
        <charset val="0"/>
      </rPr>
      <t xml:space="preserve"> </t>
    </r>
  </si>
  <si>
    <t>2018年平罗县政府债务预算</t>
  </si>
  <si>
    <t>序号</t>
  </si>
  <si>
    <t>债务类型</t>
  </si>
  <si>
    <t>2018年计划举借金额</t>
  </si>
  <si>
    <t>2018计划还本付息</t>
  </si>
  <si>
    <t>一</t>
  </si>
  <si>
    <t>新举借政府债务</t>
  </si>
  <si>
    <t>农发行棚户区改造项目贷款</t>
  </si>
  <si>
    <t>新增地方政府债券</t>
  </si>
  <si>
    <t>二</t>
  </si>
  <si>
    <t>置换债务</t>
  </si>
  <si>
    <t>工程款类</t>
  </si>
  <si>
    <t>国开行棚户区改造贷款及到期政府债券</t>
  </si>
  <si>
    <t>2018年平罗县部门“三公”经费预算明细表</t>
  </si>
  <si>
    <t>单位名称</t>
  </si>
  <si>
    <t>总计</t>
  </si>
  <si>
    <t>因公出国（境）</t>
  </si>
  <si>
    <t>公务用车购置及运行费</t>
  </si>
  <si>
    <t>公务接待费</t>
  </si>
  <si>
    <t>合     计</t>
  </si>
  <si>
    <t>　平罗县残疾人联合会</t>
  </si>
  <si>
    <t>　平罗县民政局</t>
  </si>
  <si>
    <t>　平罗县人力资源和社会保障局</t>
  </si>
  <si>
    <t>　平罗县卫生和计划生育局</t>
  </si>
  <si>
    <t>　平罗县农牧局</t>
  </si>
  <si>
    <t>　平罗县农业机械化推广服务中心</t>
  </si>
  <si>
    <t>　平罗县林业局</t>
  </si>
  <si>
    <t>　平罗县水务局</t>
  </si>
  <si>
    <t>　平罗县国土资源局</t>
  </si>
  <si>
    <t>　平罗县农业综合开发办公室</t>
  </si>
  <si>
    <t>　平罗县高庄乡人民政府</t>
  </si>
  <si>
    <t>　平罗县城关镇人民政府</t>
  </si>
  <si>
    <t>　平罗县黄渠桥镇人民政府</t>
  </si>
  <si>
    <t>　平罗县头闸镇人民政府</t>
  </si>
  <si>
    <t>　平罗县渠口乡人民政府</t>
  </si>
  <si>
    <t>　平罗县高仁乡人民政府</t>
  </si>
  <si>
    <t>　平罗县姚伏镇人民政府</t>
  </si>
  <si>
    <t>　平罗县崇岗镇人民政府</t>
  </si>
  <si>
    <t>　平罗县红崖子乡人民政府</t>
  </si>
  <si>
    <t>　平罗县陶乐镇人民政府</t>
  </si>
  <si>
    <t>　平罗县灵沙乡人民政府</t>
  </si>
  <si>
    <t>　平罗县通伏乡人民政府</t>
  </si>
  <si>
    <t>　平罗县宝丰镇人民政府</t>
  </si>
  <si>
    <t>　平罗县扶贫开发办公室</t>
  </si>
  <si>
    <t>　平罗县农村综合改革服务中心</t>
  </si>
  <si>
    <t>　财政代编</t>
  </si>
  <si>
    <t>　中共平罗县委办公室</t>
  </si>
  <si>
    <t>　平罗县人民代表大会常务委员会办公室</t>
  </si>
  <si>
    <t>　平罗县人民政府办公室</t>
  </si>
  <si>
    <t>　中国人民政治协商会议平罗县委员会办公室</t>
  </si>
  <si>
    <t>　平罗县纪律检查委员会</t>
  </si>
  <si>
    <t>　平罗县统战部</t>
  </si>
  <si>
    <t>　平罗县发展改革和科学技术局</t>
  </si>
  <si>
    <t>　平罗县统计局</t>
  </si>
  <si>
    <t>　平罗县价格监督检查所</t>
  </si>
  <si>
    <t>　平罗县审计局</t>
  </si>
  <si>
    <t>　平罗县环境保护局</t>
  </si>
  <si>
    <t>　平罗县财政局</t>
  </si>
  <si>
    <t>　平罗县商务和经济技术合作局</t>
  </si>
  <si>
    <t>　中国共产党平罗县委员会党校</t>
  </si>
  <si>
    <t>　平罗县司法局</t>
  </si>
  <si>
    <t>　平罗县公安局</t>
  </si>
  <si>
    <t>　宁夏精细化工基地管理委员会</t>
  </si>
  <si>
    <t>　石嘴山生态经济开发区管理委员会</t>
  </si>
  <si>
    <t>　平罗县供销合作社联合社</t>
  </si>
  <si>
    <t>　平罗县总工会</t>
  </si>
  <si>
    <t>　平罗中学</t>
  </si>
  <si>
    <t>　平罗县文化旅游广电局</t>
  </si>
  <si>
    <t>　平罗县科学技术协会</t>
  </si>
  <si>
    <t>　平罗县住房和城乡建设局</t>
  </si>
  <si>
    <t>　平罗县交通运输局</t>
  </si>
  <si>
    <t>　平罗县工业和信息化局</t>
  </si>
  <si>
    <t>　平罗县安全生产监督管理局</t>
  </si>
  <si>
    <t>　平罗县职业教育中心</t>
  </si>
  <si>
    <t>　平罗县教育体育局</t>
  </si>
  <si>
    <t>　平罗县煤炭集中区服务中心</t>
  </si>
  <si>
    <t>　平罗县市场监督管理局</t>
  </si>
  <si>
    <t>　平罗县信访督办局</t>
  </si>
  <si>
    <t>　平罗县机关事务管理中心</t>
  </si>
  <si>
    <t>备注：严格落实中央八项规定和厉行节约精神，大力压缩一般性支出特别是“三公”经费支出，市本级“三公”经费预算安排较上年有所下降。</t>
  </si>
</sst>
</file>

<file path=xl/styles.xml><?xml version="1.0" encoding="utf-8"?>
<styleSheet xmlns="http://schemas.openxmlformats.org/spreadsheetml/2006/main">
  <numFmts count="12">
    <numFmt numFmtId="176" formatCode="0.00_ "/>
    <numFmt numFmtId="41" formatCode="_ * #,##0_ ;_ * \-#,##0_ ;_ * &quot;-&quot;_ ;_ @_ "/>
    <numFmt numFmtId="177" formatCode="#,##0_ "/>
    <numFmt numFmtId="43" formatCode="_ * #,##0.00_ ;_ * \-#,##0.00_ ;_ * &quot;-&quot;??_ ;_ @_ "/>
    <numFmt numFmtId="178" formatCode="0.00;[Red]0.00"/>
    <numFmt numFmtId="179" formatCode="0;_䰀"/>
    <numFmt numFmtId="42" formatCode="_ &quot;￥&quot;* #,##0_ ;_ &quot;￥&quot;* \-#,##0_ ;_ &quot;￥&quot;* &quot;-&quot;_ ;_ @_ "/>
    <numFmt numFmtId="180" formatCode="0.0_ "/>
    <numFmt numFmtId="44" formatCode="_ &quot;￥&quot;* #,##0.00_ ;_ &quot;￥&quot;* \-#,##0.00_ ;_ &quot;￥&quot;* &quot;-&quot;??_ ;_ @_ "/>
    <numFmt numFmtId="181" formatCode="0;_က"/>
    <numFmt numFmtId="182" formatCode="0_ "/>
    <numFmt numFmtId="183" formatCode="0_);[Red]\(0\)"/>
  </numFmts>
  <fonts count="68">
    <font>
      <sz val="12"/>
      <name val="宋体"/>
      <charset val="134"/>
    </font>
    <font>
      <sz val="10"/>
      <name val="Arial"/>
      <charset val="134"/>
    </font>
    <font>
      <sz val="20"/>
      <color indexed="8"/>
      <name val="方正小标宋_GBK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color indexed="8"/>
      <name val="Calibri"/>
      <charset val="0"/>
    </font>
    <font>
      <sz val="11"/>
      <name val="宋体"/>
      <charset val="134"/>
    </font>
    <font>
      <sz val="10"/>
      <name val="宋体"/>
      <charset val="134"/>
    </font>
    <font>
      <sz val="22"/>
      <name val="方正小标宋简体"/>
      <family val="4"/>
      <charset val="134"/>
    </font>
    <font>
      <sz val="22"/>
      <name val="方正小标宋简体"/>
      <charset val="134"/>
    </font>
    <font>
      <sz val="8"/>
      <name val="宋体"/>
      <charset val="134"/>
    </font>
    <font>
      <b/>
      <sz val="12"/>
      <name val="宋体"/>
      <charset val="134"/>
    </font>
    <font>
      <sz val="10"/>
      <name val="方正小标宋_GBK"/>
      <charset val="134"/>
    </font>
    <font>
      <sz val="20"/>
      <name val="方正小标宋_GBK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"/>
      <color indexed="8"/>
      <name val="Arial"/>
      <charset val="0"/>
    </font>
    <font>
      <b/>
      <sz val="18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color indexed="8"/>
      <name val="Calibri"/>
      <charset val="0"/>
    </font>
    <font>
      <sz val="10"/>
      <name val="Arial"/>
      <charset val="0"/>
    </font>
    <font>
      <b/>
      <sz val="18"/>
      <color rgb="FF000000"/>
      <name val="宋体"/>
      <charset val="0"/>
    </font>
    <font>
      <b/>
      <sz val="18"/>
      <color indexed="8"/>
      <name val="Calibri"/>
      <charset val="0"/>
    </font>
    <font>
      <sz val="11"/>
      <color rgb="FF000000"/>
      <name val="宋体"/>
      <charset val="0"/>
    </font>
    <font>
      <sz val="9"/>
      <color indexed="8"/>
      <name val="宋体"/>
      <charset val="0"/>
    </font>
    <font>
      <b/>
      <sz val="11"/>
      <color indexed="8"/>
      <name val="Calibri"/>
      <charset val="0"/>
    </font>
    <font>
      <b/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sz val="12"/>
      <name val="方正小标宋_GBK"/>
      <charset val="134"/>
    </font>
    <font>
      <sz val="10"/>
      <color indexed="8"/>
      <name val="宋体"/>
      <charset val="0"/>
    </font>
    <font>
      <sz val="10"/>
      <color indexed="8"/>
      <name val="方正小标宋_GBK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sz val="10"/>
      <name val="Times New Roman"/>
      <charset val="0"/>
    </font>
    <font>
      <b/>
      <sz val="11"/>
      <name val="黑体"/>
      <charset val="134"/>
    </font>
    <font>
      <sz val="12"/>
      <name val="Times New Roman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sz val="11"/>
      <name val="Times New Roman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.5"/>
      <name val="Times New Roman"/>
      <charset val="0"/>
    </font>
    <font>
      <sz val="10.5"/>
      <name val="Times New Roman"/>
      <charset val="0"/>
    </font>
    <font>
      <b/>
      <sz val="18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0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5" fillId="13" borderId="19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2" borderId="18" applyNumberFormat="0" applyFont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61" fillId="25" borderId="22" applyNumberFormat="0" applyAlignment="0" applyProtection="0">
      <alignment vertical="center"/>
    </xf>
    <xf numFmtId="0" fontId="62" fillId="25" borderId="19" applyNumberFormat="0" applyAlignment="0" applyProtection="0">
      <alignment vertical="center"/>
    </xf>
    <xf numFmtId="0" fontId="63" fillId="30" borderId="23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</cellStyleXfs>
  <cellXfs count="177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178" fontId="7" fillId="0" borderId="3" xfId="0" applyNumberFormat="1" applyFont="1" applyFill="1" applyBorder="1" applyAlignment="1" applyProtection="1">
      <alignment horizontal="right" vertical="center"/>
    </xf>
    <xf numFmtId="177" fontId="8" fillId="0" borderId="2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left" vertical="center" wrapText="1"/>
    </xf>
    <xf numFmtId="177" fontId="8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left" vertical="center" wrapText="1"/>
    </xf>
    <xf numFmtId="178" fontId="7" fillId="0" borderId="1" xfId="0" applyNumberFormat="1" applyFont="1" applyFill="1" applyBorder="1" applyAlignment="1" applyProtection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left" vertical="center" wrapText="1"/>
    </xf>
    <xf numFmtId="178" fontId="7" fillId="0" borderId="2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left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/>
    </xf>
    <xf numFmtId="176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vertical="center" shrinkToFit="1"/>
      <protection locked="0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80" fontId="18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 shrinkToFit="1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 shrinkToFit="1"/>
      <protection locked="0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/>
    <xf numFmtId="0" fontId="23" fillId="0" borderId="0" xfId="0" applyFont="1" applyFill="1" applyBorder="1" applyAlignment="1"/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right"/>
    </xf>
    <xf numFmtId="0" fontId="27" fillId="0" borderId="3" xfId="0" applyFont="1" applyFill="1" applyBorder="1" applyAlignment="1" applyProtection="1">
      <alignment horizontal="center" vertical="center"/>
    </xf>
    <xf numFmtId="4" fontId="27" fillId="0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left" vertical="center"/>
    </xf>
    <xf numFmtId="0" fontId="29" fillId="0" borderId="3" xfId="0" applyFont="1" applyFill="1" applyBorder="1" applyAlignment="1" applyProtection="1">
      <alignment horizontal="left" vertical="center"/>
    </xf>
    <xf numFmtId="4" fontId="29" fillId="0" borderId="2" xfId="0" applyNumberFormat="1" applyFont="1" applyFill="1" applyBorder="1" applyAlignment="1" applyProtection="1">
      <alignment horizontal="right" vertical="center"/>
    </xf>
    <xf numFmtId="4" fontId="29" fillId="0" borderId="3" xfId="0" applyNumberFormat="1" applyFont="1" applyFill="1" applyBorder="1" applyAlignment="1" applyProtection="1">
      <alignment horizontal="right" vertical="center"/>
    </xf>
    <xf numFmtId="0" fontId="22" fillId="0" borderId="3" xfId="0" applyFont="1" applyFill="1" applyBorder="1" applyAlignment="1" applyProtection="1">
      <alignment horizontal="left" vertical="center"/>
    </xf>
    <xf numFmtId="0" fontId="27" fillId="0" borderId="3" xfId="0" applyFont="1" applyFill="1" applyBorder="1" applyAlignment="1" applyProtection="1">
      <alignment horizontal="left" vertical="center"/>
    </xf>
    <xf numFmtId="4" fontId="27" fillId="0" borderId="3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vertical="center"/>
    </xf>
    <xf numFmtId="0" fontId="22" fillId="0" borderId="6" xfId="0" applyFont="1" applyFill="1" applyBorder="1" applyAlignment="1" applyProtection="1">
      <alignment vertical="center"/>
    </xf>
    <xf numFmtId="4" fontId="27" fillId="0" borderId="2" xfId="0" applyNumberFormat="1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/>
    <xf numFmtId="0" fontId="31" fillId="0" borderId="0" xfId="0" applyFont="1"/>
    <xf numFmtId="0" fontId="3" fillId="0" borderId="0" xfId="0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32" fillId="0" borderId="0" xfId="0" applyFont="1" applyFill="1" applyBorder="1" applyAlignment="1" applyProtection="1"/>
    <xf numFmtId="176" fontId="32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 applyProtection="1">
      <alignment horizontal="center" vertical="center" shrinkToFit="1"/>
    </xf>
    <xf numFmtId="176" fontId="33" fillId="0" borderId="2" xfId="0" applyNumberFormat="1" applyFont="1" applyFill="1" applyBorder="1" applyAlignment="1" applyProtection="1">
      <alignment horizontal="center" vertical="center" wrapText="1" shrinkToFit="1"/>
    </xf>
    <xf numFmtId="0" fontId="33" fillId="0" borderId="7" xfId="0" applyFont="1" applyFill="1" applyBorder="1" applyAlignment="1" applyProtection="1">
      <alignment horizontal="center" vertical="center" wrapText="1" shrinkToFit="1"/>
    </xf>
    <xf numFmtId="0" fontId="33" fillId="0" borderId="8" xfId="0" applyFont="1" applyFill="1" applyBorder="1" applyAlignment="1" applyProtection="1">
      <alignment horizontal="center" vertical="center" wrapText="1" shrinkToFit="1"/>
    </xf>
    <xf numFmtId="0" fontId="33" fillId="0" borderId="9" xfId="0" applyFont="1" applyFill="1" applyBorder="1" applyAlignment="1" applyProtection="1">
      <alignment horizontal="center" vertical="center" wrapText="1" shrinkToFit="1"/>
    </xf>
    <xf numFmtId="0" fontId="33" fillId="0" borderId="10" xfId="0" applyFont="1" applyFill="1" applyBorder="1" applyAlignment="1" applyProtection="1">
      <alignment horizontal="center" vertical="center" wrapText="1" shrinkToFit="1"/>
    </xf>
    <xf numFmtId="0" fontId="33" fillId="0" borderId="0" xfId="0" applyFont="1" applyFill="1" applyAlignment="1" applyProtection="1">
      <alignment horizontal="center" vertical="center" wrapText="1" shrinkToFit="1"/>
    </xf>
    <xf numFmtId="0" fontId="33" fillId="0" borderId="11" xfId="0" applyFont="1" applyFill="1" applyBorder="1" applyAlignment="1" applyProtection="1">
      <alignment horizontal="center" vertical="center" wrapText="1" shrinkToFit="1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176" fontId="4" fillId="0" borderId="2" xfId="0" applyNumberFormat="1" applyFont="1" applyFill="1" applyBorder="1" applyAlignment="1" applyProtection="1">
      <alignment horizontal="center" vertical="center" wrapText="1" shrinkToFit="1"/>
    </xf>
    <xf numFmtId="0" fontId="34" fillId="0" borderId="2" xfId="0" applyFont="1" applyFill="1" applyBorder="1" applyAlignment="1" applyProtection="1">
      <alignment horizontal="center" vertical="center" shrinkToFit="1"/>
    </xf>
    <xf numFmtId="0" fontId="35" fillId="0" borderId="2" xfId="0" applyFont="1" applyFill="1" applyBorder="1" applyAlignment="1" applyProtection="1">
      <alignment vertical="center"/>
    </xf>
    <xf numFmtId="176" fontId="35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/>
    <xf numFmtId="176" fontId="4" fillId="0" borderId="2" xfId="0" applyNumberFormat="1" applyFont="1" applyFill="1" applyBorder="1" applyAlignment="1" applyProtection="1"/>
    <xf numFmtId="176" fontId="9" fillId="0" borderId="2" xfId="0" applyNumberFormat="1" applyFont="1" applyFill="1" applyBorder="1" applyAlignment="1"/>
    <xf numFmtId="0" fontId="9" fillId="0" borderId="0" xfId="0" applyFont="1"/>
    <xf numFmtId="0" fontId="4" fillId="0" borderId="2" xfId="0" applyFont="1" applyFill="1" applyBorder="1" applyAlignment="1" applyProtection="1"/>
    <xf numFmtId="181" fontId="20" fillId="0" borderId="2" xfId="0" applyNumberFormat="1" applyFont="1" applyFill="1" applyBorder="1" applyAlignment="1" applyProtection="1">
      <alignment horizontal="center" vertical="center" wrapText="1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 shrinkToFit="1"/>
      <protection locked="0"/>
    </xf>
    <xf numFmtId="182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vertical="center" shrinkToFit="1"/>
      <protection locked="0"/>
    </xf>
    <xf numFmtId="0" fontId="36" fillId="0" borderId="2" xfId="0" applyNumberFormat="1" applyFont="1" applyFill="1" applyBorder="1" applyAlignment="1" applyProtection="1">
      <alignment vertical="center" shrinkToFit="1"/>
      <protection locked="0"/>
    </xf>
    <xf numFmtId="0" fontId="37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183" fontId="38" fillId="0" borderId="0" xfId="0" applyNumberFormat="1" applyFont="1" applyProtection="1">
      <protection locked="0"/>
    </xf>
    <xf numFmtId="0" fontId="4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183" fontId="42" fillId="0" borderId="0" xfId="0" applyNumberFormat="1" applyFont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8" fillId="0" borderId="2" xfId="0" applyNumberFormat="1" applyFont="1" applyBorder="1" applyAlignment="1" applyProtection="1">
      <alignment horizontal="center" vertical="center" wrapText="1"/>
      <protection locked="0"/>
    </xf>
    <xf numFmtId="0" fontId="42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42" fillId="0" borderId="5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NumberFormat="1" applyFont="1" applyBorder="1" applyAlignment="1" applyProtection="1">
      <alignment vertical="center" wrapText="1"/>
      <protection locked="0"/>
    </xf>
    <xf numFmtId="181" fontId="43" fillId="0" borderId="2" xfId="0" applyNumberFormat="1" applyFont="1" applyBorder="1" applyAlignment="1" applyProtection="1">
      <alignment horizontal="center" vertical="center" wrapText="1"/>
    </xf>
    <xf numFmtId="180" fontId="43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NumberFormat="1" applyFont="1" applyBorder="1" applyAlignment="1" applyProtection="1">
      <alignment vertical="center" wrapText="1"/>
      <protection locked="0"/>
    </xf>
    <xf numFmtId="0" fontId="40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NumberFormat="1" applyFont="1" applyBorder="1" applyAlignment="1" applyProtection="1">
      <alignment horizontal="left" vertical="center" wrapText="1" inden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18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82" fontId="9" fillId="0" borderId="2" xfId="0" applyNumberFormat="1" applyFont="1" applyBorder="1" applyAlignment="1" applyProtection="1">
      <alignment horizontal="center" vertical="center" wrapText="1"/>
      <protection locked="0"/>
    </xf>
    <xf numFmtId="0" fontId="43" fillId="0" borderId="2" xfId="0" applyNumberFormat="1" applyFont="1" applyBorder="1" applyAlignment="1" applyProtection="1">
      <alignment horizontal="center" vertical="center" wrapText="1"/>
    </xf>
    <xf numFmtId="0" fontId="39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NumberFormat="1" applyFont="1" applyBorder="1" applyAlignment="1" applyProtection="1">
      <alignment horizontal="left" vertical="center" wrapText="1"/>
      <protection locked="0"/>
    </xf>
    <xf numFmtId="182" fontId="43" fillId="0" borderId="2" xfId="0" applyNumberFormat="1" applyFont="1" applyBorder="1" applyAlignment="1" applyProtection="1">
      <alignment horizontal="center" vertical="center" wrapText="1"/>
    </xf>
    <xf numFmtId="0" fontId="39" fillId="0" borderId="2" xfId="0" applyNumberFormat="1" applyFont="1" applyBorder="1" applyAlignment="1" applyProtection="1">
      <alignment horizontal="center" vertical="center" wrapText="1"/>
    </xf>
    <xf numFmtId="0" fontId="43" fillId="0" borderId="2" xfId="0" applyNumberFormat="1" applyFont="1" applyFill="1" applyBorder="1" applyAlignment="1" applyProtection="1">
      <alignment horizontal="center" vertical="center" wrapText="1"/>
    </xf>
    <xf numFmtId="176" fontId="43" fillId="0" borderId="2" xfId="0" applyNumberFormat="1" applyFont="1" applyBorder="1" applyAlignment="1" applyProtection="1">
      <alignment horizontal="center" vertical="center" wrapText="1"/>
      <protection locked="0"/>
    </xf>
    <xf numFmtId="0" fontId="39" fillId="0" borderId="16" xfId="0" applyNumberFormat="1" applyFont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16" xfId="0" applyNumberFormat="1" applyFont="1" applyBorder="1" applyAlignment="1" applyProtection="1">
      <alignment vertical="center" wrapText="1"/>
      <protection locked="0"/>
    </xf>
    <xf numFmtId="0" fontId="40" fillId="0" borderId="2" xfId="0" applyNumberFormat="1" applyFont="1" applyBorder="1" applyAlignment="1" applyProtection="1">
      <alignment horizontal="center" vertical="center" wrapText="1"/>
    </xf>
    <xf numFmtId="183" fontId="40" fillId="0" borderId="2" xfId="0" applyNumberFormat="1" applyFont="1" applyBorder="1" applyAlignment="1" applyProtection="1">
      <alignment horizontal="center" vertical="center" wrapText="1"/>
    </xf>
    <xf numFmtId="0" fontId="40" fillId="0" borderId="2" xfId="0" applyNumberFormat="1" applyFont="1" applyBorder="1" applyAlignment="1" applyProtection="1">
      <alignment vertical="center" shrinkToFit="1"/>
      <protection locked="0"/>
    </xf>
    <xf numFmtId="183" fontId="39" fillId="0" borderId="2" xfId="0" applyNumberFormat="1" applyFont="1" applyBorder="1" applyAlignment="1" applyProtection="1">
      <alignment horizontal="center" vertical="center" wrapText="1"/>
    </xf>
    <xf numFmtId="0" fontId="40" fillId="0" borderId="2" xfId="0" applyNumberFormat="1" applyFont="1" applyBorder="1" applyAlignment="1" applyProtection="1">
      <alignment vertical="center" wrapText="1"/>
    </xf>
    <xf numFmtId="179" fontId="43" fillId="0" borderId="2" xfId="0" applyNumberFormat="1" applyFont="1" applyFill="1" applyBorder="1" applyAlignment="1" applyProtection="1">
      <alignment horizontal="center" vertical="center" wrapText="1"/>
    </xf>
    <xf numFmtId="180" fontId="4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6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183" fontId="38" fillId="0" borderId="0" xfId="0" applyNumberFormat="1" applyFont="1" applyAlignment="1" applyProtection="1">
      <alignment vertical="center"/>
      <protection locked="0"/>
    </xf>
    <xf numFmtId="183" fontId="45" fillId="0" borderId="2" xfId="0" applyNumberFormat="1" applyFont="1" applyBorder="1" applyAlignment="1" applyProtection="1">
      <alignment horizontal="center" vertical="center" wrapText="1"/>
    </xf>
    <xf numFmtId="0" fontId="40" fillId="0" borderId="16" xfId="0" applyNumberFormat="1" applyFont="1" applyBorder="1" applyAlignment="1" applyProtection="1">
      <alignment horizontal="left" vertical="center" shrinkToFit="1"/>
      <protection locked="0"/>
    </xf>
    <xf numFmtId="0" fontId="40" fillId="0" borderId="2" xfId="0" applyNumberFormat="1" applyFont="1" applyBorder="1" applyAlignment="1" applyProtection="1">
      <alignment horizontal="left" vertical="center" wrapText="1"/>
    </xf>
    <xf numFmtId="0" fontId="40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4" xfId="0" applyNumberFormat="1" applyFont="1" applyBorder="1" applyAlignment="1" applyProtection="1">
      <alignment horizontal="center" vertical="center" wrapText="1"/>
      <protection locked="0"/>
    </xf>
    <xf numFmtId="0" fontId="39" fillId="0" borderId="4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28" workbookViewId="0">
      <selection activeCell="C48" sqref="C48"/>
    </sheetView>
  </sheetViews>
  <sheetFormatPr defaultColWidth="9" defaultRowHeight="15.75" outlineLevelCol="5"/>
  <cols>
    <col min="1" max="1" width="33.7" style="123" customWidth="1"/>
    <col min="2" max="3" width="13.7" style="124" customWidth="1"/>
    <col min="4" max="4" width="33.7" style="125" customWidth="1"/>
    <col min="5" max="5" width="13.7" style="125" customWidth="1"/>
    <col min="6" max="6" width="13.7" style="124" customWidth="1"/>
    <col min="7" max="16384" width="9" style="123"/>
  </cols>
  <sheetData>
    <row r="1" ht="33.75" customHeight="1" spans="1:6">
      <c r="A1" s="126" t="s">
        <v>0</v>
      </c>
      <c r="B1" s="126"/>
      <c r="C1" s="126"/>
      <c r="D1" s="126"/>
      <c r="E1" s="126"/>
      <c r="F1" s="126"/>
    </row>
    <row r="2" ht="16.5" customHeight="1" spans="1:6">
      <c r="A2" s="127"/>
      <c r="B2" s="128"/>
      <c r="C2" s="128"/>
      <c r="D2" s="129"/>
      <c r="E2" s="129"/>
      <c r="F2" s="130" t="s">
        <v>1</v>
      </c>
    </row>
    <row r="3" ht="20" customHeight="1" spans="1:6">
      <c r="A3" s="131" t="s">
        <v>2</v>
      </c>
      <c r="B3" s="132"/>
      <c r="C3" s="132"/>
      <c r="D3" s="133" t="s">
        <v>3</v>
      </c>
      <c r="E3" s="134"/>
      <c r="F3" s="135" t="s">
        <v>4</v>
      </c>
    </row>
    <row r="4" s="118" customFormat="1" ht="20" customHeight="1" spans="1:6">
      <c r="A4" s="136" t="s">
        <v>5</v>
      </c>
      <c r="B4" s="137" t="s">
        <v>6</v>
      </c>
      <c r="C4" s="131" t="s">
        <v>7</v>
      </c>
      <c r="D4" s="131" t="s">
        <v>8</v>
      </c>
      <c r="E4" s="132" t="s">
        <v>9</v>
      </c>
      <c r="F4" s="137"/>
    </row>
    <row r="5" s="119" customFormat="1" ht="20" customHeight="1" spans="1:6">
      <c r="A5" s="138" t="s">
        <v>10</v>
      </c>
      <c r="B5" s="139">
        <f>SUM(B6:B18)</f>
        <v>60000</v>
      </c>
      <c r="C5" s="140">
        <v>12</v>
      </c>
      <c r="D5" s="141" t="s">
        <v>11</v>
      </c>
      <c r="E5" s="142">
        <v>33486</v>
      </c>
      <c r="F5" s="141"/>
    </row>
    <row r="6" s="120" customFormat="1" ht="20" customHeight="1" spans="1:6">
      <c r="A6" s="143" t="s">
        <v>12</v>
      </c>
      <c r="B6" s="144">
        <v>30500</v>
      </c>
      <c r="C6" s="145">
        <v>11.3</v>
      </c>
      <c r="D6" s="141" t="s">
        <v>13</v>
      </c>
      <c r="E6" s="142">
        <v>9299</v>
      </c>
      <c r="F6" s="141"/>
    </row>
    <row r="7" s="120" customFormat="1" ht="20" customHeight="1" spans="1:6">
      <c r="A7" s="143" t="s">
        <v>14</v>
      </c>
      <c r="B7" s="146"/>
      <c r="C7" s="145"/>
      <c r="D7" s="141" t="s">
        <v>15</v>
      </c>
      <c r="E7" s="142">
        <v>30972</v>
      </c>
      <c r="F7" s="141"/>
    </row>
    <row r="8" s="120" customFormat="1" ht="20" customHeight="1" spans="1:6">
      <c r="A8" s="143" t="s">
        <v>16</v>
      </c>
      <c r="B8" s="144">
        <v>2150</v>
      </c>
      <c r="C8" s="145">
        <v>12</v>
      </c>
      <c r="D8" s="141" t="s">
        <v>17</v>
      </c>
      <c r="E8" s="142">
        <v>275</v>
      </c>
      <c r="F8" s="141"/>
    </row>
    <row r="9" s="120" customFormat="1" ht="20" customHeight="1" spans="1:6">
      <c r="A9" s="143" t="s">
        <v>18</v>
      </c>
      <c r="B9" s="147">
        <v>1200</v>
      </c>
      <c r="C9" s="145">
        <v>11.1</v>
      </c>
      <c r="D9" s="141" t="s">
        <v>19</v>
      </c>
      <c r="E9" s="142">
        <v>2192</v>
      </c>
      <c r="F9" s="141"/>
    </row>
    <row r="10" s="120" customFormat="1" ht="20" customHeight="1" spans="1:6">
      <c r="A10" s="143" t="s">
        <v>20</v>
      </c>
      <c r="B10" s="144">
        <v>1500</v>
      </c>
      <c r="C10" s="145"/>
      <c r="D10" s="141" t="s">
        <v>21</v>
      </c>
      <c r="E10" s="142">
        <v>15289</v>
      </c>
      <c r="F10" s="141"/>
    </row>
    <row r="11" s="120" customFormat="1" ht="20" customHeight="1" spans="1:6">
      <c r="A11" s="143" t="s">
        <v>22</v>
      </c>
      <c r="B11" s="144">
        <v>5600</v>
      </c>
      <c r="C11" s="145">
        <v>10.5</v>
      </c>
      <c r="D11" s="141" t="s">
        <v>23</v>
      </c>
      <c r="E11" s="142">
        <v>15672</v>
      </c>
      <c r="F11" s="141"/>
    </row>
    <row r="12" s="120" customFormat="1" ht="20" customHeight="1" spans="1:6">
      <c r="A12" s="143" t="s">
        <v>24</v>
      </c>
      <c r="B12" s="144">
        <v>3400</v>
      </c>
      <c r="C12" s="145">
        <v>9.7</v>
      </c>
      <c r="D12" s="141" t="s">
        <v>25</v>
      </c>
      <c r="E12" s="142">
        <v>2264</v>
      </c>
      <c r="F12" s="142"/>
    </row>
    <row r="13" s="120" customFormat="1" ht="20" customHeight="1" spans="1:6">
      <c r="A13" s="143" t="s">
        <v>26</v>
      </c>
      <c r="B13" s="144">
        <v>2550</v>
      </c>
      <c r="C13" s="145">
        <v>8.5</v>
      </c>
      <c r="D13" s="141" t="s">
        <v>27</v>
      </c>
      <c r="E13" s="142">
        <v>5265</v>
      </c>
      <c r="F13" s="142"/>
    </row>
    <row r="14" s="120" customFormat="1" ht="20" customHeight="1" spans="1:6">
      <c r="A14" s="143" t="s">
        <v>28</v>
      </c>
      <c r="B14" s="146">
        <v>7200</v>
      </c>
      <c r="C14" s="145">
        <v>10.8</v>
      </c>
      <c r="D14" s="141" t="s">
        <v>29</v>
      </c>
      <c r="E14" s="142">
        <v>10014</v>
      </c>
      <c r="F14" s="142"/>
    </row>
    <row r="15" s="120" customFormat="1" ht="20" customHeight="1" spans="1:6">
      <c r="A15" s="143" t="s">
        <v>30</v>
      </c>
      <c r="B15" s="144">
        <v>1100</v>
      </c>
      <c r="C15" s="145">
        <v>10</v>
      </c>
      <c r="D15" s="141" t="s">
        <v>31</v>
      </c>
      <c r="E15" s="142">
        <v>1155</v>
      </c>
      <c r="F15" s="142"/>
    </row>
    <row r="16" s="120" customFormat="1" ht="20" customHeight="1" spans="1:6">
      <c r="A16" s="143" t="s">
        <v>32</v>
      </c>
      <c r="B16" s="144">
        <v>1240</v>
      </c>
      <c r="C16" s="145">
        <v>12.7</v>
      </c>
      <c r="D16" s="141" t="s">
        <v>33</v>
      </c>
      <c r="E16" s="142">
        <v>255</v>
      </c>
      <c r="F16" s="142"/>
    </row>
    <row r="17" s="120" customFormat="1" ht="20" customHeight="1" spans="1:6">
      <c r="A17" s="143" t="s">
        <v>34</v>
      </c>
      <c r="B17" s="146">
        <v>2460</v>
      </c>
      <c r="C17" s="145">
        <v>11.8</v>
      </c>
      <c r="D17" s="141" t="s">
        <v>35</v>
      </c>
      <c r="E17" s="142"/>
      <c r="F17" s="142"/>
    </row>
    <row r="18" s="120" customFormat="1" ht="20" customHeight="1" spans="1:6">
      <c r="A18" s="143" t="s">
        <v>36</v>
      </c>
      <c r="B18" s="144">
        <v>1100</v>
      </c>
      <c r="C18" s="145">
        <v>-44.4</v>
      </c>
      <c r="D18" s="141" t="s">
        <v>37</v>
      </c>
      <c r="E18" s="142"/>
      <c r="F18" s="142"/>
    </row>
    <row r="19" s="119" customFormat="1" ht="20" customHeight="1" spans="1:6">
      <c r="A19" s="138" t="s">
        <v>38</v>
      </c>
      <c r="B19" s="148">
        <f>B20+B22+B23+B24+B25+B26</f>
        <v>14420</v>
      </c>
      <c r="C19" s="140">
        <v>-42</v>
      </c>
      <c r="D19" s="141" t="s">
        <v>39</v>
      </c>
      <c r="E19" s="142">
        <v>1735</v>
      </c>
      <c r="F19" s="149"/>
    </row>
    <row r="20" s="120" customFormat="1" ht="20" customHeight="1" spans="1:6">
      <c r="A20" s="143" t="s">
        <v>40</v>
      </c>
      <c r="B20" s="146">
        <v>4000</v>
      </c>
      <c r="C20" s="145">
        <v>18.8</v>
      </c>
      <c r="D20" s="141" t="s">
        <v>41</v>
      </c>
      <c r="E20" s="142">
        <v>22314</v>
      </c>
      <c r="F20" s="150"/>
    </row>
    <row r="21" s="120" customFormat="1" ht="20" customHeight="1" spans="1:6">
      <c r="A21" s="143" t="s">
        <v>42</v>
      </c>
      <c r="B21" s="144">
        <v>3000</v>
      </c>
      <c r="C21" s="145">
        <v>6.1</v>
      </c>
      <c r="D21" s="141" t="s">
        <v>43</v>
      </c>
      <c r="E21" s="142">
        <v>25</v>
      </c>
      <c r="F21" s="142"/>
    </row>
    <row r="22" s="120" customFormat="1" ht="20" customHeight="1" spans="1:6">
      <c r="A22" s="143" t="s">
        <v>44</v>
      </c>
      <c r="B22" s="144">
        <v>2930</v>
      </c>
      <c r="C22" s="145">
        <v>-77.43</v>
      </c>
      <c r="D22" s="141" t="s">
        <v>45</v>
      </c>
      <c r="E22" s="142">
        <v>2000</v>
      </c>
      <c r="F22" s="150"/>
    </row>
    <row r="23" s="120" customFormat="1" ht="20" customHeight="1" spans="1:6">
      <c r="A23" s="143" t="s">
        <v>46</v>
      </c>
      <c r="B23" s="144">
        <v>3550</v>
      </c>
      <c r="C23" s="145">
        <v>4.5</v>
      </c>
      <c r="D23" s="141" t="s">
        <v>47</v>
      </c>
      <c r="E23" s="142"/>
      <c r="F23" s="142"/>
    </row>
    <row r="24" s="120" customFormat="1" ht="20" customHeight="1" spans="1:6">
      <c r="A24" s="143" t="s">
        <v>48</v>
      </c>
      <c r="B24" s="144">
        <v>60</v>
      </c>
      <c r="C24" s="145">
        <v>3.4</v>
      </c>
      <c r="D24" s="141" t="s">
        <v>49</v>
      </c>
      <c r="E24" s="142">
        <v>7692</v>
      </c>
      <c r="F24" s="142"/>
    </row>
    <row r="25" s="120" customFormat="1" ht="20" customHeight="1" spans="1:6">
      <c r="A25" s="143" t="s">
        <v>50</v>
      </c>
      <c r="B25" s="144">
        <v>1500</v>
      </c>
      <c r="C25" s="145">
        <v>149.2</v>
      </c>
      <c r="D25" s="141"/>
      <c r="E25" s="142"/>
      <c r="F25" s="142"/>
    </row>
    <row r="26" s="120" customFormat="1" ht="20" customHeight="1" spans="1:6">
      <c r="A26" s="143" t="s">
        <v>51</v>
      </c>
      <c r="B26" s="144">
        <v>2380</v>
      </c>
      <c r="C26" s="145">
        <v>-50.4</v>
      </c>
      <c r="D26" s="141"/>
      <c r="E26" s="142"/>
      <c r="F26" s="142"/>
    </row>
    <row r="27" s="121" customFormat="1" ht="20" customHeight="1" spans="1:6">
      <c r="A27" s="149" t="s">
        <v>52</v>
      </c>
      <c r="B27" s="151">
        <f>B5+B19</f>
        <v>74420</v>
      </c>
      <c r="C27" s="140">
        <v>8</v>
      </c>
      <c r="D27" s="149" t="s">
        <v>53</v>
      </c>
      <c r="E27" s="152">
        <f>SUM(E5:E24)</f>
        <v>159904</v>
      </c>
      <c r="F27" s="142"/>
    </row>
    <row r="28" s="120" customFormat="1" ht="20" customHeight="1" spans="1:6">
      <c r="A28" s="150" t="s">
        <v>54</v>
      </c>
      <c r="B28" s="146">
        <v>18000</v>
      </c>
      <c r="C28" s="145">
        <v>80</v>
      </c>
      <c r="D28" s="171" t="s">
        <v>55</v>
      </c>
      <c r="E28" s="159">
        <v>17641</v>
      </c>
      <c r="F28" s="172"/>
    </row>
    <row r="29" s="120" customFormat="1" ht="20" customHeight="1" spans="1:6">
      <c r="A29" s="173" t="s">
        <v>56</v>
      </c>
      <c r="B29" s="174">
        <v>500</v>
      </c>
      <c r="C29" s="157"/>
      <c r="D29" s="171" t="s">
        <v>57</v>
      </c>
      <c r="E29" s="142">
        <v>500</v>
      </c>
      <c r="F29" s="172"/>
    </row>
    <row r="30" s="120" customFormat="1" ht="20" customHeight="1" spans="1:6">
      <c r="A30" s="173"/>
      <c r="B30" s="174"/>
      <c r="C30" s="157"/>
      <c r="D30" s="171" t="s">
        <v>58</v>
      </c>
      <c r="E30" s="175">
        <v>359</v>
      </c>
      <c r="F30" s="142"/>
    </row>
    <row r="31" s="120" customFormat="1" ht="20" customHeight="1" spans="1:6">
      <c r="A31" s="176" t="s">
        <v>59</v>
      </c>
      <c r="B31" s="153">
        <f>SUM(B28:B29)</f>
        <v>18500</v>
      </c>
      <c r="C31" s="140">
        <v>76</v>
      </c>
      <c r="D31" s="166" t="s">
        <v>60</v>
      </c>
      <c r="E31" s="176">
        <f>SUM(E28:E30)</f>
        <v>18500</v>
      </c>
      <c r="F31" s="142"/>
    </row>
    <row r="32" s="119" customFormat="1" ht="20" customHeight="1" spans="1:6">
      <c r="A32" s="176" t="s">
        <v>61</v>
      </c>
      <c r="B32" s="164">
        <f>B27+B31</f>
        <v>92920</v>
      </c>
      <c r="C32" s="154">
        <v>4</v>
      </c>
      <c r="D32" s="155" t="s">
        <v>62</v>
      </c>
      <c r="E32" s="152">
        <v>2500</v>
      </c>
      <c r="F32" s="142"/>
    </row>
    <row r="33" s="119" customFormat="1" ht="20" customHeight="1" spans="1:6">
      <c r="A33" s="138" t="s">
        <v>63</v>
      </c>
      <c r="B33" s="153">
        <v>87984</v>
      </c>
      <c r="C33" s="154">
        <v>21.4</v>
      </c>
      <c r="D33" s="158" t="s">
        <v>64</v>
      </c>
      <c r="E33" s="159"/>
      <c r="F33" s="149"/>
    </row>
    <row r="34" s="120" customFormat="1" ht="20" customHeight="1" spans="1:6">
      <c r="A34" s="141" t="s">
        <v>65</v>
      </c>
      <c r="B34" s="156">
        <f>1996+17490</f>
        <v>19486</v>
      </c>
      <c r="C34" s="157"/>
      <c r="D34" s="158" t="s">
        <v>66</v>
      </c>
      <c r="E34" s="160">
        <v>2500</v>
      </c>
      <c r="F34" s="149"/>
    </row>
    <row r="35" s="120" customFormat="1" ht="20" customHeight="1" spans="1:6">
      <c r="A35" s="141" t="s">
        <v>67</v>
      </c>
      <c r="B35" s="156">
        <v>474</v>
      </c>
      <c r="C35" s="157"/>
      <c r="D35" s="158"/>
      <c r="E35" s="162"/>
      <c r="F35" s="142"/>
    </row>
    <row r="36" s="120" customFormat="1" ht="20" customHeight="1" spans="1:6">
      <c r="A36" s="161" t="s">
        <v>68</v>
      </c>
      <c r="B36" s="156">
        <v>131</v>
      </c>
      <c r="C36" s="157"/>
      <c r="D36" s="158"/>
      <c r="E36" s="160"/>
      <c r="F36" s="142"/>
    </row>
    <row r="37" s="120" customFormat="1" ht="20" customHeight="1" spans="1:6">
      <c r="A37" s="141" t="s">
        <v>69</v>
      </c>
      <c r="B37" s="156">
        <f>-1636+2984+2767</f>
        <v>4115</v>
      </c>
      <c r="C37" s="157"/>
      <c r="D37" s="158"/>
      <c r="E37" s="160"/>
      <c r="F37" s="142"/>
    </row>
    <row r="38" s="120" customFormat="1" ht="20" customHeight="1" spans="1:6">
      <c r="A38" s="141" t="s">
        <v>70</v>
      </c>
      <c r="B38" s="156">
        <v>52031</v>
      </c>
      <c r="C38" s="157"/>
      <c r="D38" s="141"/>
      <c r="E38" s="160"/>
      <c r="F38" s="142"/>
    </row>
    <row r="39" s="120" customFormat="1" ht="20" customHeight="1" spans="1:6">
      <c r="A39" s="141" t="s">
        <v>71</v>
      </c>
      <c r="B39" s="156">
        <v>10677</v>
      </c>
      <c r="C39" s="157"/>
      <c r="D39" s="163"/>
      <c r="E39" s="160"/>
      <c r="F39" s="142"/>
    </row>
    <row r="40" s="120" customFormat="1" ht="20" customHeight="1" spans="1:6">
      <c r="A40" s="141" t="s">
        <v>72</v>
      </c>
      <c r="B40" s="156">
        <v>826</v>
      </c>
      <c r="C40" s="157"/>
      <c r="D40" s="141"/>
      <c r="E40" s="160"/>
      <c r="F40" s="142"/>
    </row>
    <row r="41" s="120" customFormat="1" ht="20" customHeight="1" spans="1:6">
      <c r="A41" s="141" t="s">
        <v>73</v>
      </c>
      <c r="B41" s="156">
        <v>85</v>
      </c>
      <c r="C41" s="157"/>
      <c r="D41" s="141"/>
      <c r="E41" s="160"/>
      <c r="F41" s="142"/>
    </row>
    <row r="42" s="120" customFormat="1" ht="20" customHeight="1" spans="1:6">
      <c r="A42" s="141" t="s">
        <v>74</v>
      </c>
      <c r="B42" s="156">
        <v>77</v>
      </c>
      <c r="C42" s="157"/>
      <c r="D42" s="141"/>
      <c r="E42" s="160"/>
      <c r="F42" s="142"/>
    </row>
    <row r="43" s="120" customFormat="1" ht="20" customHeight="1" spans="1:6">
      <c r="A43" s="141" t="s">
        <v>75</v>
      </c>
      <c r="B43" s="156">
        <v>82</v>
      </c>
      <c r="C43" s="157"/>
      <c r="D43" s="141"/>
      <c r="E43" s="160"/>
      <c r="F43" s="142"/>
    </row>
    <row r="44" s="122" customFormat="1" ht="20" customHeight="1" spans="1:6">
      <c r="A44" s="149" t="s">
        <v>76</v>
      </c>
      <c r="B44" s="164">
        <f>B32+B33</f>
        <v>180904</v>
      </c>
      <c r="C44" s="165">
        <v>11.8</v>
      </c>
      <c r="D44" s="166" t="s">
        <v>77</v>
      </c>
      <c r="E44" s="162">
        <f>E27+E31+E32</f>
        <v>180904</v>
      </c>
      <c r="F44" s="142"/>
    </row>
    <row r="45" s="122" customFormat="1" spans="1:6">
      <c r="A45" s="167"/>
      <c r="B45" s="168"/>
      <c r="C45" s="168"/>
      <c r="D45" s="169"/>
      <c r="E45" s="169"/>
      <c r="F45" s="118"/>
    </row>
    <row r="46" spans="1:6">
      <c r="A46" s="122"/>
      <c r="B46" s="118"/>
      <c r="C46" s="118"/>
      <c r="D46" s="169"/>
      <c r="E46" s="169"/>
      <c r="F46" s="118"/>
    </row>
  </sheetData>
  <mergeCells count="4">
    <mergeCell ref="A1:F1"/>
    <mergeCell ref="A3:C3"/>
    <mergeCell ref="D3:E3"/>
    <mergeCell ref="F3:F4"/>
  </mergeCells>
  <printOptions horizontalCentered="1"/>
  <pageMargins left="0.511805555555556" right="0.354166666666667" top="0.432638888888889" bottom="0.590277777777778" header="0.354166666666667" footer="0.472222222222222"/>
  <pageSetup paperSize="9" firstPageNumber="64" orientation="landscape" useFirstPageNumber="1" horizontalDpi="600"/>
  <headerFooter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workbookViewId="0">
      <selection activeCell="F4" sqref="F4"/>
    </sheetView>
  </sheetViews>
  <sheetFormatPr defaultColWidth="8" defaultRowHeight="12.75" customHeight="1" outlineLevelCol="2"/>
  <cols>
    <col min="1" max="1" width="18" style="54" customWidth="1"/>
    <col min="2" max="2" width="32.5" style="54" customWidth="1"/>
    <col min="3" max="3" width="27.125" style="54" customWidth="1"/>
    <col min="4" max="4" width="6.16666666666667" style="54" customWidth="1"/>
    <col min="5" max="16384" width="8" style="55"/>
  </cols>
  <sheetData>
    <row r="1" s="54" customFormat="1" ht="37" customHeight="1" spans="1:3">
      <c r="A1" s="56" t="s">
        <v>463</v>
      </c>
      <c r="B1" s="57"/>
      <c r="C1" s="57"/>
    </row>
    <row r="2" s="54" customFormat="1" ht="21" customHeight="1" spans="3:3">
      <c r="C2" s="58" t="s">
        <v>1</v>
      </c>
    </row>
    <row r="3" s="54" customFormat="1" ht="23" customHeight="1" spans="1:3">
      <c r="A3" s="59" t="s">
        <v>464</v>
      </c>
      <c r="B3" s="59" t="s">
        <v>465</v>
      </c>
      <c r="C3" s="60" t="s">
        <v>361</v>
      </c>
    </row>
    <row r="4" s="54" customFormat="1" ht="23" customHeight="1" spans="1:3">
      <c r="A4" s="61" t="s">
        <v>362</v>
      </c>
      <c r="B4" s="62" t="s">
        <v>113</v>
      </c>
      <c r="C4" s="63">
        <v>95710.82222</v>
      </c>
    </row>
    <row r="5" s="54" customFormat="1" ht="23" customHeight="1" spans="1:3">
      <c r="A5" s="61" t="s">
        <v>466</v>
      </c>
      <c r="B5" s="62" t="s">
        <v>467</v>
      </c>
      <c r="C5" s="64">
        <v>28424.610693</v>
      </c>
    </row>
    <row r="6" s="54" customFormat="1" ht="23" customHeight="1" spans="1:3">
      <c r="A6" s="65" t="s">
        <v>468</v>
      </c>
      <c r="B6" s="66" t="s">
        <v>469</v>
      </c>
      <c r="C6" s="67">
        <v>15882.643827</v>
      </c>
    </row>
    <row r="7" s="54" customFormat="1" ht="23" customHeight="1" spans="1:3">
      <c r="A7" s="65" t="s">
        <v>470</v>
      </c>
      <c r="B7" s="66" t="s">
        <v>471</v>
      </c>
      <c r="C7" s="67">
        <v>5082.400272</v>
      </c>
    </row>
    <row r="8" s="54" customFormat="1" ht="23" customHeight="1" spans="1:3">
      <c r="A8" s="65" t="s">
        <v>472</v>
      </c>
      <c r="B8" s="66" t="s">
        <v>473</v>
      </c>
      <c r="C8" s="67">
        <v>2172.554876</v>
      </c>
    </row>
    <row r="9" s="54" customFormat="1" ht="23" customHeight="1" spans="1:3">
      <c r="A9" s="65" t="s">
        <v>474</v>
      </c>
      <c r="B9" s="66" t="s">
        <v>475</v>
      </c>
      <c r="C9" s="67">
        <v>5287.011718</v>
      </c>
    </row>
    <row r="10" s="54" customFormat="1" ht="23" customHeight="1" spans="1:3">
      <c r="A10" s="61" t="s">
        <v>476</v>
      </c>
      <c r="B10" s="62" t="s">
        <v>477</v>
      </c>
      <c r="C10" s="64">
        <v>4847.282599</v>
      </c>
    </row>
    <row r="11" s="54" customFormat="1" ht="23" customHeight="1" spans="1:3">
      <c r="A11" s="65" t="s">
        <v>478</v>
      </c>
      <c r="B11" s="66" t="s">
        <v>479</v>
      </c>
      <c r="C11" s="67">
        <v>3156.010199</v>
      </c>
    </row>
    <row r="12" s="54" customFormat="1" ht="23" customHeight="1" spans="1:3">
      <c r="A12" s="65" t="s">
        <v>480</v>
      </c>
      <c r="B12" s="66" t="s">
        <v>481</v>
      </c>
      <c r="C12" s="67">
        <v>2.7</v>
      </c>
    </row>
    <row r="13" s="54" customFormat="1" ht="23" customHeight="1" spans="1:3">
      <c r="A13" s="65" t="s">
        <v>482</v>
      </c>
      <c r="B13" s="66" t="s">
        <v>483</v>
      </c>
      <c r="C13" s="67">
        <v>29.591</v>
      </c>
    </row>
    <row r="14" s="54" customFormat="1" ht="23" customHeight="1" spans="1:3">
      <c r="A14" s="65" t="s">
        <v>484</v>
      </c>
      <c r="B14" s="66" t="s">
        <v>485</v>
      </c>
      <c r="C14" s="67">
        <v>25.52</v>
      </c>
    </row>
    <row r="15" s="54" customFormat="1" ht="23" customHeight="1" spans="1:3">
      <c r="A15" s="65" t="s">
        <v>486</v>
      </c>
      <c r="B15" s="66" t="s">
        <v>487</v>
      </c>
      <c r="C15" s="67">
        <v>189.648</v>
      </c>
    </row>
    <row r="16" s="54" customFormat="1" ht="23" customHeight="1" spans="1:3">
      <c r="A16" s="65" t="s">
        <v>488</v>
      </c>
      <c r="B16" s="66" t="s">
        <v>489</v>
      </c>
      <c r="C16" s="67">
        <v>368</v>
      </c>
    </row>
    <row r="17" s="54" customFormat="1" ht="23" customHeight="1" spans="1:3">
      <c r="A17" s="65" t="s">
        <v>490</v>
      </c>
      <c r="B17" s="66" t="s">
        <v>491</v>
      </c>
      <c r="C17" s="67">
        <v>58.88</v>
      </c>
    </row>
    <row r="18" s="54" customFormat="1" ht="23" customHeight="1" spans="1:3">
      <c r="A18" s="65" t="s">
        <v>492</v>
      </c>
      <c r="B18" s="66" t="s">
        <v>493</v>
      </c>
      <c r="C18" s="67">
        <v>1016.9334</v>
      </c>
    </row>
    <row r="19" s="54" customFormat="1" ht="23" customHeight="1" spans="1:3">
      <c r="A19" s="61" t="s">
        <v>494</v>
      </c>
      <c r="B19" s="62" t="s">
        <v>495</v>
      </c>
      <c r="C19" s="64">
        <v>0</v>
      </c>
    </row>
    <row r="20" s="54" customFormat="1" ht="23" customHeight="1" spans="1:3">
      <c r="A20" s="65" t="s">
        <v>496</v>
      </c>
      <c r="B20" s="66" t="s">
        <v>497</v>
      </c>
      <c r="C20" s="67">
        <v>0</v>
      </c>
    </row>
    <row r="21" s="54" customFormat="1" ht="23" customHeight="1" spans="1:3">
      <c r="A21" s="65" t="s">
        <v>498</v>
      </c>
      <c r="B21" s="66" t="s">
        <v>499</v>
      </c>
      <c r="C21" s="67">
        <v>0</v>
      </c>
    </row>
    <row r="22" s="54" customFormat="1" ht="23" customHeight="1" spans="1:3">
      <c r="A22" s="61" t="s">
        <v>500</v>
      </c>
      <c r="B22" s="62" t="s">
        <v>501</v>
      </c>
      <c r="C22" s="64">
        <v>56493.031523</v>
      </c>
    </row>
    <row r="23" s="54" customFormat="1" ht="23" customHeight="1" spans="1:3">
      <c r="A23" s="65" t="s">
        <v>502</v>
      </c>
      <c r="B23" s="66" t="s">
        <v>503</v>
      </c>
      <c r="C23" s="67">
        <v>53385.360063</v>
      </c>
    </row>
    <row r="24" s="54" customFormat="1" ht="23" customHeight="1" spans="1:3">
      <c r="A24" s="65" t="s">
        <v>504</v>
      </c>
      <c r="B24" s="66" t="s">
        <v>505</v>
      </c>
      <c r="C24" s="67">
        <v>3107.67146</v>
      </c>
    </row>
    <row r="25" s="54" customFormat="1" ht="23" customHeight="1" spans="1:3">
      <c r="A25" s="61" t="s">
        <v>506</v>
      </c>
      <c r="B25" s="62" t="s">
        <v>507</v>
      </c>
      <c r="C25" s="64">
        <v>0</v>
      </c>
    </row>
    <row r="26" s="54" customFormat="1" ht="23" customHeight="1" spans="1:3">
      <c r="A26" s="65" t="s">
        <v>508</v>
      </c>
      <c r="B26" s="66" t="s">
        <v>509</v>
      </c>
      <c r="C26" s="67">
        <v>0</v>
      </c>
    </row>
    <row r="27" s="54" customFormat="1" ht="23" customHeight="1" spans="1:3">
      <c r="A27" s="61" t="s">
        <v>510</v>
      </c>
      <c r="B27" s="62" t="s">
        <v>511</v>
      </c>
      <c r="C27" s="64">
        <v>0</v>
      </c>
    </row>
    <row r="28" s="54" customFormat="1" ht="23" customHeight="1" spans="1:3">
      <c r="A28" s="65" t="s">
        <v>512</v>
      </c>
      <c r="B28" s="66" t="s">
        <v>513</v>
      </c>
      <c r="C28" s="67">
        <v>0</v>
      </c>
    </row>
    <row r="29" s="54" customFormat="1" ht="23" customHeight="1" spans="1:3">
      <c r="A29" s="61" t="s">
        <v>514</v>
      </c>
      <c r="B29" s="62" t="s">
        <v>515</v>
      </c>
      <c r="C29" s="64">
        <v>5945.897405</v>
      </c>
    </row>
    <row r="30" s="54" customFormat="1" ht="23" customHeight="1" spans="1:3">
      <c r="A30" s="65" t="s">
        <v>516</v>
      </c>
      <c r="B30" s="66" t="s">
        <v>517</v>
      </c>
      <c r="C30" s="67">
        <v>467.711</v>
      </c>
    </row>
    <row r="31" s="54" customFormat="1" ht="23" customHeight="1" spans="1:3">
      <c r="A31" s="65" t="s">
        <v>518</v>
      </c>
      <c r="B31" s="66" t="s">
        <v>519</v>
      </c>
      <c r="C31" s="67">
        <v>433.9849</v>
      </c>
    </row>
    <row r="32" s="54" customFormat="1" ht="23" customHeight="1" spans="1:3">
      <c r="A32" s="65" t="s">
        <v>520</v>
      </c>
      <c r="B32" s="66" t="s">
        <v>521</v>
      </c>
      <c r="C32" s="67">
        <v>5044.201505</v>
      </c>
    </row>
    <row r="33" s="54" customFormat="1" ht="23" customHeight="1" spans="1:3">
      <c r="A33" s="61" t="s">
        <v>522</v>
      </c>
      <c r="B33" s="62" t="s">
        <v>523</v>
      </c>
      <c r="C33" s="64">
        <v>0</v>
      </c>
    </row>
    <row r="34" s="54" customFormat="1" ht="23" customHeight="1" spans="1:3">
      <c r="A34" s="65" t="s">
        <v>524</v>
      </c>
      <c r="B34" s="66" t="s">
        <v>525</v>
      </c>
      <c r="C34" s="67">
        <v>0</v>
      </c>
    </row>
    <row r="35" s="54" customFormat="1" ht="23" customHeight="1" spans="1:3">
      <c r="A35" s="61" t="s">
        <v>526</v>
      </c>
      <c r="B35" s="62" t="s">
        <v>527</v>
      </c>
      <c r="C35" s="64">
        <v>0</v>
      </c>
    </row>
    <row r="36" s="54" customFormat="1" ht="23" customHeight="1" spans="1:3">
      <c r="A36" s="65" t="s">
        <v>528</v>
      </c>
      <c r="B36" s="66" t="s">
        <v>529</v>
      </c>
      <c r="C36" s="67">
        <v>0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C1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$A1:$XFD1"/>
    </sheetView>
  </sheetViews>
  <sheetFormatPr defaultColWidth="7.96666666666667" defaultRowHeight="12.75" outlineLevelCol="3"/>
  <cols>
    <col min="1" max="1" width="27.6083333333333" style="37" customWidth="1"/>
    <col min="2" max="2" width="19.4416666666667" style="37" customWidth="1"/>
    <col min="3" max="3" width="19.6333333333333" style="37" customWidth="1"/>
    <col min="4" max="4" width="12.125" style="37" customWidth="1"/>
    <col min="5" max="5" width="11.125" style="37"/>
    <col min="6" max="16384" width="7.96666666666667" style="37"/>
  </cols>
  <sheetData>
    <row r="1" ht="23" customHeight="1"/>
    <row r="2" ht="33" customHeight="1" spans="1:4">
      <c r="A2" s="38" t="s">
        <v>530</v>
      </c>
      <c r="B2" s="38"/>
      <c r="C2" s="38"/>
      <c r="D2" s="38"/>
    </row>
    <row r="3" ht="22" customHeight="1" spans="1:4">
      <c r="A3" s="39"/>
      <c r="B3" s="40"/>
      <c r="C3" s="41" t="s">
        <v>1</v>
      </c>
      <c r="D3" s="41"/>
    </row>
    <row r="4" ht="25" customHeight="1" spans="1:4">
      <c r="A4" s="42" t="s">
        <v>87</v>
      </c>
      <c r="B4" s="42"/>
      <c r="C4" s="42"/>
      <c r="D4" s="43" t="s">
        <v>531</v>
      </c>
    </row>
    <row r="5" ht="25" customHeight="1" spans="1:4">
      <c r="A5" s="44" t="s">
        <v>88</v>
      </c>
      <c r="B5" s="45" t="s">
        <v>532</v>
      </c>
      <c r="C5" s="45" t="s">
        <v>81</v>
      </c>
      <c r="D5" s="45"/>
    </row>
    <row r="6" ht="25" customHeight="1" spans="1:4">
      <c r="A6" s="46" t="s">
        <v>63</v>
      </c>
      <c r="B6" s="47">
        <f>SUM(B7+B11)</f>
        <v>72478</v>
      </c>
      <c r="C6" s="47">
        <f>SUM(C7+C11)</f>
        <v>87984</v>
      </c>
      <c r="D6" s="48">
        <f t="shared" ref="D6:D18" si="0">SUM(C6/B6-1)*100</f>
        <v>21.3940782030409</v>
      </c>
    </row>
    <row r="7" ht="25" customHeight="1" spans="1:4">
      <c r="A7" s="46" t="s">
        <v>533</v>
      </c>
      <c r="B7" s="47">
        <f>SUM(B8:B10)</f>
        <v>11973</v>
      </c>
      <c r="C7" s="47">
        <f>SUM(C8:C10)</f>
        <v>20091</v>
      </c>
      <c r="D7" s="48">
        <f t="shared" si="0"/>
        <v>67.8025557504385</v>
      </c>
    </row>
    <row r="8" ht="25" customHeight="1" spans="1:4">
      <c r="A8" s="49" t="s">
        <v>65</v>
      </c>
      <c r="B8" s="50">
        <v>11368</v>
      </c>
      <c r="C8" s="50">
        <v>19486</v>
      </c>
      <c r="D8" s="48">
        <f t="shared" si="0"/>
        <v>71.4109781843772</v>
      </c>
    </row>
    <row r="9" ht="25" customHeight="1" spans="1:4">
      <c r="A9" s="51" t="s">
        <v>67</v>
      </c>
      <c r="B9" s="52">
        <v>474</v>
      </c>
      <c r="C9" s="52">
        <v>474</v>
      </c>
      <c r="D9" s="48">
        <f t="shared" si="0"/>
        <v>0</v>
      </c>
    </row>
    <row r="10" ht="25" customHeight="1" spans="1:4">
      <c r="A10" s="51" t="s">
        <v>68</v>
      </c>
      <c r="B10" s="52">
        <v>131</v>
      </c>
      <c r="C10" s="52">
        <v>131</v>
      </c>
      <c r="D10" s="48">
        <f t="shared" si="0"/>
        <v>0</v>
      </c>
    </row>
    <row r="11" ht="25" customHeight="1" spans="1:4">
      <c r="A11" s="46" t="s">
        <v>534</v>
      </c>
      <c r="B11" s="53">
        <f>SUM(B12:B18)</f>
        <v>60505</v>
      </c>
      <c r="C11" s="53">
        <f>SUM(C12:C18)</f>
        <v>67893</v>
      </c>
      <c r="D11" s="48">
        <f t="shared" si="0"/>
        <v>12.210561110652</v>
      </c>
    </row>
    <row r="12" ht="25" customHeight="1" spans="1:4">
      <c r="A12" s="51" t="s">
        <v>69</v>
      </c>
      <c r="B12" s="52">
        <v>1387</v>
      </c>
      <c r="C12" s="52">
        <v>4115</v>
      </c>
      <c r="D12" s="48">
        <f t="shared" si="0"/>
        <v>196.683489545782</v>
      </c>
    </row>
    <row r="13" ht="25" customHeight="1" spans="1:4">
      <c r="A13" s="51" t="s">
        <v>70</v>
      </c>
      <c r="B13" s="52">
        <v>44199</v>
      </c>
      <c r="C13" s="52">
        <v>52031</v>
      </c>
      <c r="D13" s="48">
        <f t="shared" si="0"/>
        <v>17.7198579153375</v>
      </c>
    </row>
    <row r="14" ht="25" customHeight="1" spans="1:4">
      <c r="A14" s="51" t="s">
        <v>71</v>
      </c>
      <c r="B14" s="52">
        <v>13927</v>
      </c>
      <c r="C14" s="52">
        <v>10677</v>
      </c>
      <c r="D14" s="48">
        <f t="shared" si="0"/>
        <v>-23.3359661089969</v>
      </c>
    </row>
    <row r="15" ht="25" customHeight="1" spans="1:4">
      <c r="A15" s="51" t="s">
        <v>72</v>
      </c>
      <c r="B15" s="52">
        <v>750</v>
      </c>
      <c r="C15" s="52">
        <v>826</v>
      </c>
      <c r="D15" s="48">
        <f t="shared" si="0"/>
        <v>10.1333333333333</v>
      </c>
    </row>
    <row r="16" ht="25" customHeight="1" spans="1:4">
      <c r="A16" s="51" t="s">
        <v>73</v>
      </c>
      <c r="B16" s="52">
        <v>83</v>
      </c>
      <c r="C16" s="52">
        <v>85</v>
      </c>
      <c r="D16" s="48">
        <f t="shared" si="0"/>
        <v>2.40963855421688</v>
      </c>
    </row>
    <row r="17" ht="25" customHeight="1" spans="1:4">
      <c r="A17" s="51" t="s">
        <v>74</v>
      </c>
      <c r="B17" s="52">
        <v>77</v>
      </c>
      <c r="C17" s="52">
        <v>77</v>
      </c>
      <c r="D17" s="48">
        <f t="shared" si="0"/>
        <v>0</v>
      </c>
    </row>
    <row r="18" ht="25" customHeight="1" spans="1:4">
      <c r="A18" s="51" t="s">
        <v>75</v>
      </c>
      <c r="B18" s="52">
        <v>82</v>
      </c>
      <c r="C18" s="52">
        <v>82</v>
      </c>
      <c r="D18" s="48">
        <f t="shared" si="0"/>
        <v>0</v>
      </c>
    </row>
  </sheetData>
  <mergeCells count="4">
    <mergeCell ref="A2:D2"/>
    <mergeCell ref="C3:D3"/>
    <mergeCell ref="A4:C4"/>
    <mergeCell ref="D4:D5"/>
  </mergeCells>
  <pageMargins left="0.75" right="0.75" top="0.43" bottom="0.49" header="0.21" footer="0.29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E9" sqref="E9"/>
    </sheetView>
  </sheetViews>
  <sheetFormatPr defaultColWidth="9" defaultRowHeight="51.75" customHeight="1" outlineLevelRow="6" outlineLevelCol="2"/>
  <cols>
    <col min="1" max="1" width="34" style="27" customWidth="1"/>
    <col min="2" max="2" width="17.375" style="27" customWidth="1"/>
    <col min="3" max="3" width="22.375" style="27" customWidth="1"/>
    <col min="4" max="16384" width="9" style="27"/>
  </cols>
  <sheetData>
    <row r="1" s="27" customFormat="1" ht="27" spans="1:3">
      <c r="A1" s="28"/>
      <c r="B1" s="29"/>
      <c r="C1" s="29"/>
    </row>
    <row r="2" s="27" customFormat="1" customHeight="1" spans="1:3">
      <c r="A2" s="30" t="s">
        <v>535</v>
      </c>
      <c r="B2" s="30"/>
      <c r="C2" s="30"/>
    </row>
    <row r="3" s="27" customFormat="1" ht="31" customHeight="1" spans="3:3">
      <c r="C3" s="31" t="s">
        <v>1</v>
      </c>
    </row>
    <row r="4" s="27" customFormat="1" customHeight="1" spans="1:3">
      <c r="A4" s="32" t="s">
        <v>536</v>
      </c>
      <c r="B4" s="33" t="s">
        <v>537</v>
      </c>
      <c r="C4" s="33" t="s">
        <v>538</v>
      </c>
    </row>
    <row r="5" s="27" customFormat="1" customHeight="1" spans="1:3">
      <c r="A5" s="34" t="s">
        <v>539</v>
      </c>
      <c r="B5" s="35">
        <v>381097</v>
      </c>
      <c r="C5" s="35">
        <v>371783</v>
      </c>
    </row>
    <row r="6" s="27" customFormat="1" customHeight="1" spans="1:3">
      <c r="A6" s="34" t="s">
        <v>540</v>
      </c>
      <c r="B6" s="35">
        <v>309482</v>
      </c>
      <c r="C6" s="35">
        <v>296618</v>
      </c>
    </row>
    <row r="7" s="27" customFormat="1" customHeight="1" spans="1:3">
      <c r="A7" s="34"/>
      <c r="B7" s="36"/>
      <c r="C7" s="36"/>
    </row>
  </sheetData>
  <mergeCells count="1">
    <mergeCell ref="A2:C2"/>
  </mergeCells>
  <pageMargins left="1.41666666666667" right="0.75" top="1" bottom="1" header="0.51" footer="0.51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B17" sqref="B17"/>
    </sheetView>
  </sheetViews>
  <sheetFormatPr defaultColWidth="9" defaultRowHeight="14.25" outlineLevelCol="3"/>
  <cols>
    <col min="1" max="1" width="9" style="18"/>
    <col min="2" max="2" width="39.375" style="18" customWidth="1"/>
    <col min="3" max="3" width="24.5" style="18" customWidth="1"/>
    <col min="4" max="4" width="34.625" style="18" customWidth="1"/>
    <col min="5" max="16384" width="9" style="18"/>
  </cols>
  <sheetData>
    <row r="1" ht="45" customHeight="1" spans="2:4">
      <c r="B1" s="19" t="s">
        <v>541</v>
      </c>
      <c r="C1" s="20"/>
      <c r="D1" s="20"/>
    </row>
    <row r="2" ht="20" customHeight="1" spans="2:4">
      <c r="B2" s="19"/>
      <c r="C2" s="20"/>
      <c r="D2" s="21" t="s">
        <v>1</v>
      </c>
    </row>
    <row r="3" ht="30" customHeight="1" spans="1:4">
      <c r="A3" s="22" t="s">
        <v>542</v>
      </c>
      <c r="B3" s="22" t="s">
        <v>543</v>
      </c>
      <c r="C3" s="22" t="s">
        <v>544</v>
      </c>
      <c r="D3" s="22" t="s">
        <v>545</v>
      </c>
    </row>
    <row r="4" ht="30" customHeight="1" spans="1:4">
      <c r="A4" s="22" t="s">
        <v>546</v>
      </c>
      <c r="B4" s="22" t="s">
        <v>547</v>
      </c>
      <c r="C4" s="23">
        <f>C5+C6</f>
        <v>77000</v>
      </c>
      <c r="D4" s="24">
        <f>D5+D6</f>
        <v>2750.5</v>
      </c>
    </row>
    <row r="5" ht="30" customHeight="1" spans="1:4">
      <c r="A5" s="25">
        <v>1</v>
      </c>
      <c r="B5" s="24" t="s">
        <v>548</v>
      </c>
      <c r="C5" s="23">
        <v>32000</v>
      </c>
      <c r="D5" s="26">
        <v>1422.5</v>
      </c>
    </row>
    <row r="6" ht="30" customHeight="1" spans="1:4">
      <c r="A6" s="25">
        <v>2</v>
      </c>
      <c r="B6" s="24" t="s">
        <v>549</v>
      </c>
      <c r="C6" s="23">
        <v>45000</v>
      </c>
      <c r="D6" s="24">
        <v>1328</v>
      </c>
    </row>
    <row r="7" ht="30" customHeight="1" spans="1:4">
      <c r="A7" s="22" t="s">
        <v>550</v>
      </c>
      <c r="B7" s="22" t="s">
        <v>551</v>
      </c>
      <c r="C7" s="25">
        <f>C8+C9</f>
        <v>117221</v>
      </c>
      <c r="D7" s="25">
        <f>D8+D9</f>
        <v>5863.98</v>
      </c>
    </row>
    <row r="8" ht="30" customHeight="1" spans="1:4">
      <c r="A8" s="25">
        <v>3</v>
      </c>
      <c r="B8" s="24" t="s">
        <v>552</v>
      </c>
      <c r="C8" s="23">
        <v>3850</v>
      </c>
      <c r="D8" s="25">
        <v>157.47</v>
      </c>
    </row>
    <row r="9" ht="30" customHeight="1" spans="1:4">
      <c r="A9" s="25">
        <v>4</v>
      </c>
      <c r="B9" s="24" t="s">
        <v>553</v>
      </c>
      <c r="C9" s="23">
        <v>113371</v>
      </c>
      <c r="D9" s="25">
        <v>5706.51</v>
      </c>
    </row>
  </sheetData>
  <mergeCells count="1">
    <mergeCell ref="B1:D1"/>
  </mergeCells>
  <pageMargins left="1.53541666666667" right="0.629861111111111" top="1" bottom="1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25" workbookViewId="0">
      <selection activeCell="M70" sqref="M70"/>
    </sheetView>
  </sheetViews>
  <sheetFormatPr defaultColWidth="8" defaultRowHeight="14.25" outlineLevelCol="4"/>
  <cols>
    <col min="1" max="1" width="34.375" style="1" customWidth="1"/>
    <col min="2" max="2" width="12" style="1" customWidth="1"/>
    <col min="3" max="5" width="9.625" style="1" customWidth="1"/>
    <col min="6" max="256" width="8" style="1"/>
    <col min="257" max="16384" width="8" style="2"/>
  </cols>
  <sheetData>
    <row r="1" s="1" customFormat="1" ht="33" customHeight="1" spans="1:5">
      <c r="A1" s="3" t="s">
        <v>554</v>
      </c>
      <c r="B1" s="3"/>
      <c r="C1" s="3"/>
      <c r="D1" s="3"/>
      <c r="E1" s="3"/>
    </row>
    <row r="2" s="1" customFormat="1" ht="21" customHeight="1" spans="1:5">
      <c r="A2" s="4"/>
      <c r="B2" s="4"/>
      <c r="C2" s="4"/>
      <c r="D2" s="4"/>
      <c r="E2" s="5" t="s">
        <v>1</v>
      </c>
    </row>
    <row r="3" s="1" customFormat="1" ht="42" customHeight="1" spans="1:5">
      <c r="A3" s="6" t="s">
        <v>555</v>
      </c>
      <c r="B3" s="6" t="s">
        <v>556</v>
      </c>
      <c r="C3" s="6" t="s">
        <v>557</v>
      </c>
      <c r="D3" s="6" t="s">
        <v>558</v>
      </c>
      <c r="E3" s="6" t="s">
        <v>559</v>
      </c>
    </row>
    <row r="4" s="1" customFormat="1" ht="25" customHeight="1" spans="1:5">
      <c r="A4" s="7" t="s">
        <v>560</v>
      </c>
      <c r="B4" s="8">
        <v>925.2524</v>
      </c>
      <c r="C4" s="9">
        <v>0</v>
      </c>
      <c r="D4" s="8">
        <v>678.4</v>
      </c>
      <c r="E4" s="8">
        <v>246.8524</v>
      </c>
    </row>
    <row r="5" s="1" customFormat="1" ht="25" customHeight="1" spans="1:5">
      <c r="A5" s="10" t="s">
        <v>561</v>
      </c>
      <c r="B5" s="8">
        <v>0.8</v>
      </c>
      <c r="C5" s="11">
        <v>0</v>
      </c>
      <c r="D5" s="8">
        <v>0</v>
      </c>
      <c r="E5" s="8">
        <v>0.8</v>
      </c>
    </row>
    <row r="6" s="1" customFormat="1" ht="25" customHeight="1" spans="1:5">
      <c r="A6" s="10" t="s">
        <v>562</v>
      </c>
      <c r="B6" s="8">
        <v>12.35</v>
      </c>
      <c r="C6" s="11">
        <v>0</v>
      </c>
      <c r="D6" s="8">
        <v>8</v>
      </c>
      <c r="E6" s="8">
        <v>4.35</v>
      </c>
    </row>
    <row r="7" s="1" customFormat="1" ht="25" customHeight="1" spans="1:5">
      <c r="A7" s="10" t="s">
        <v>563</v>
      </c>
      <c r="B7" s="8">
        <v>8</v>
      </c>
      <c r="C7" s="11">
        <v>0</v>
      </c>
      <c r="D7" s="8">
        <v>8</v>
      </c>
      <c r="E7" s="8">
        <v>0</v>
      </c>
    </row>
    <row r="8" s="1" customFormat="1" ht="25" customHeight="1" spans="1:5">
      <c r="A8" s="10" t="s">
        <v>564</v>
      </c>
      <c r="B8" s="8">
        <v>33.6</v>
      </c>
      <c r="C8" s="11">
        <v>0</v>
      </c>
      <c r="D8" s="8">
        <v>28</v>
      </c>
      <c r="E8" s="8">
        <v>5.6</v>
      </c>
    </row>
    <row r="9" s="1" customFormat="1" ht="25" customHeight="1" spans="1:5">
      <c r="A9" s="10" t="s">
        <v>565</v>
      </c>
      <c r="B9" s="8">
        <v>74.5</v>
      </c>
      <c r="C9" s="11">
        <v>0</v>
      </c>
      <c r="D9" s="8">
        <v>54.4</v>
      </c>
      <c r="E9" s="8">
        <v>20.1</v>
      </c>
    </row>
    <row r="10" s="1" customFormat="1" ht="25" customHeight="1" spans="1:5">
      <c r="A10" s="10" t="s">
        <v>566</v>
      </c>
      <c r="B10" s="8">
        <v>5.2</v>
      </c>
      <c r="C10" s="11">
        <v>0</v>
      </c>
      <c r="D10" s="8">
        <v>4</v>
      </c>
      <c r="E10" s="8">
        <v>1.2</v>
      </c>
    </row>
    <row r="11" s="1" customFormat="1" ht="25" customHeight="1" spans="1:5">
      <c r="A11" s="10" t="s">
        <v>567</v>
      </c>
      <c r="B11" s="8">
        <v>17.48</v>
      </c>
      <c r="C11" s="11">
        <v>0</v>
      </c>
      <c r="D11" s="8">
        <v>12</v>
      </c>
      <c r="E11" s="8">
        <v>5.48</v>
      </c>
    </row>
    <row r="12" s="1" customFormat="1" ht="25" customHeight="1" spans="1:5">
      <c r="A12" s="10" t="s">
        <v>568</v>
      </c>
      <c r="B12" s="8">
        <v>41</v>
      </c>
      <c r="C12" s="11">
        <v>0</v>
      </c>
      <c r="D12" s="8">
        <v>32</v>
      </c>
      <c r="E12" s="8">
        <v>9</v>
      </c>
    </row>
    <row r="13" s="1" customFormat="1" ht="25" customHeight="1" spans="1:5">
      <c r="A13" s="10" t="s">
        <v>569</v>
      </c>
      <c r="B13" s="8">
        <v>17</v>
      </c>
      <c r="C13" s="11">
        <v>0</v>
      </c>
      <c r="D13" s="8">
        <v>12</v>
      </c>
      <c r="E13" s="8">
        <v>5</v>
      </c>
    </row>
    <row r="14" s="1" customFormat="1" ht="25" customHeight="1" spans="1:5">
      <c r="A14" s="10" t="s">
        <v>570</v>
      </c>
      <c r="B14" s="8">
        <v>8.3</v>
      </c>
      <c r="C14" s="11">
        <v>0</v>
      </c>
      <c r="D14" s="8">
        <v>8</v>
      </c>
      <c r="E14" s="8">
        <v>0.3</v>
      </c>
    </row>
    <row r="15" s="1" customFormat="1" ht="25" customHeight="1" spans="1:5">
      <c r="A15" s="10" t="s">
        <v>571</v>
      </c>
      <c r="B15" s="8">
        <v>6</v>
      </c>
      <c r="C15" s="11">
        <v>0</v>
      </c>
      <c r="D15" s="8">
        <v>4</v>
      </c>
      <c r="E15" s="8">
        <v>2</v>
      </c>
    </row>
    <row r="16" s="1" customFormat="1" ht="25" customHeight="1" spans="1:5">
      <c r="A16" s="10" t="s">
        <v>572</v>
      </c>
      <c r="B16" s="8">
        <v>4</v>
      </c>
      <c r="C16" s="11">
        <v>0</v>
      </c>
      <c r="D16" s="8">
        <v>4</v>
      </c>
      <c r="E16" s="8">
        <v>0</v>
      </c>
    </row>
    <row r="17" s="1" customFormat="1" ht="25" customHeight="1" spans="1:5">
      <c r="A17" s="10" t="s">
        <v>573</v>
      </c>
      <c r="B17" s="8">
        <v>7</v>
      </c>
      <c r="C17" s="11">
        <v>0</v>
      </c>
      <c r="D17" s="8">
        <v>4</v>
      </c>
      <c r="E17" s="8">
        <v>3</v>
      </c>
    </row>
    <row r="18" s="1" customFormat="1" ht="25" customHeight="1" spans="1:5">
      <c r="A18" s="10" t="s">
        <v>574</v>
      </c>
      <c r="B18" s="8">
        <v>7</v>
      </c>
      <c r="C18" s="11">
        <v>0</v>
      </c>
      <c r="D18" s="8">
        <v>4</v>
      </c>
      <c r="E18" s="8">
        <v>3</v>
      </c>
    </row>
    <row r="19" s="1" customFormat="1" ht="25" customHeight="1" spans="1:5">
      <c r="A19" s="10" t="s">
        <v>575</v>
      </c>
      <c r="B19" s="8">
        <v>7</v>
      </c>
      <c r="C19" s="11">
        <v>0</v>
      </c>
      <c r="D19" s="8">
        <v>4</v>
      </c>
      <c r="E19" s="8">
        <v>3</v>
      </c>
    </row>
    <row r="20" s="1" customFormat="1" ht="25" customHeight="1" spans="1:5">
      <c r="A20" s="10" t="s">
        <v>576</v>
      </c>
      <c r="B20" s="8">
        <v>8</v>
      </c>
      <c r="C20" s="11">
        <v>0</v>
      </c>
      <c r="D20" s="8">
        <v>8</v>
      </c>
      <c r="E20" s="8">
        <v>0</v>
      </c>
    </row>
    <row r="21" s="1" customFormat="1" ht="25" customHeight="1" spans="1:5">
      <c r="A21" s="10" t="s">
        <v>577</v>
      </c>
      <c r="B21" s="8">
        <v>6</v>
      </c>
      <c r="C21" s="11">
        <v>0</v>
      </c>
      <c r="D21" s="8">
        <v>4</v>
      </c>
      <c r="E21" s="8">
        <v>2</v>
      </c>
    </row>
    <row r="22" s="1" customFormat="1" ht="25" customHeight="1" spans="1:5">
      <c r="A22" s="10" t="s">
        <v>578</v>
      </c>
      <c r="B22" s="8">
        <v>11</v>
      </c>
      <c r="C22" s="11">
        <v>0</v>
      </c>
      <c r="D22" s="8">
        <v>8</v>
      </c>
      <c r="E22" s="8">
        <v>3</v>
      </c>
    </row>
    <row r="23" s="1" customFormat="1" ht="25" customHeight="1" spans="1:5">
      <c r="A23" s="10" t="s">
        <v>579</v>
      </c>
      <c r="B23" s="8">
        <v>11</v>
      </c>
      <c r="C23" s="11">
        <v>0</v>
      </c>
      <c r="D23" s="8">
        <v>8</v>
      </c>
      <c r="E23" s="8">
        <v>3</v>
      </c>
    </row>
    <row r="24" s="1" customFormat="1" ht="25" customHeight="1" spans="1:5">
      <c r="A24" s="10" t="s">
        <v>580</v>
      </c>
      <c r="B24" s="8">
        <v>8</v>
      </c>
      <c r="C24" s="11">
        <v>0</v>
      </c>
      <c r="D24" s="8">
        <v>4</v>
      </c>
      <c r="E24" s="8">
        <v>4</v>
      </c>
    </row>
    <row r="25" s="1" customFormat="1" ht="25" customHeight="1" spans="1:5">
      <c r="A25" s="10" t="s">
        <v>581</v>
      </c>
      <c r="B25" s="8">
        <v>4</v>
      </c>
      <c r="C25" s="11">
        <v>0</v>
      </c>
      <c r="D25" s="8">
        <v>4</v>
      </c>
      <c r="E25" s="8">
        <v>0</v>
      </c>
    </row>
    <row r="26" s="1" customFormat="1" ht="25" customHeight="1" spans="1:5">
      <c r="A26" s="10" t="s">
        <v>582</v>
      </c>
      <c r="B26" s="8">
        <v>6</v>
      </c>
      <c r="C26" s="11">
        <v>0</v>
      </c>
      <c r="D26" s="8">
        <v>4</v>
      </c>
      <c r="E26" s="8">
        <v>2</v>
      </c>
    </row>
    <row r="27" s="1" customFormat="1" ht="25" customHeight="1" spans="1:5">
      <c r="A27" s="10" t="s">
        <v>583</v>
      </c>
      <c r="B27" s="8">
        <v>4</v>
      </c>
      <c r="C27" s="11">
        <v>0</v>
      </c>
      <c r="D27" s="8">
        <v>4</v>
      </c>
      <c r="E27" s="8">
        <v>0</v>
      </c>
    </row>
    <row r="28" s="1" customFormat="1" ht="25" customHeight="1" spans="1:5">
      <c r="A28" s="10" t="s">
        <v>584</v>
      </c>
      <c r="B28" s="8">
        <v>12</v>
      </c>
      <c r="C28" s="11">
        <v>0</v>
      </c>
      <c r="D28" s="8">
        <v>8</v>
      </c>
      <c r="E28" s="8">
        <v>4</v>
      </c>
    </row>
    <row r="29" s="1" customFormat="1" ht="25" customHeight="1" spans="1:5">
      <c r="A29" s="10" t="s">
        <v>585</v>
      </c>
      <c r="B29" s="8">
        <v>8</v>
      </c>
      <c r="C29" s="11">
        <v>0</v>
      </c>
      <c r="D29" s="8">
        <v>4</v>
      </c>
      <c r="E29" s="8">
        <v>4</v>
      </c>
    </row>
    <row r="30" s="1" customFormat="1" ht="25" customHeight="1" spans="1:5">
      <c r="A30" s="10" t="s">
        <v>586</v>
      </c>
      <c r="B30" s="8">
        <v>100</v>
      </c>
      <c r="C30" s="11">
        <v>0</v>
      </c>
      <c r="D30" s="8">
        <v>100</v>
      </c>
      <c r="E30" s="8">
        <v>0</v>
      </c>
    </row>
    <row r="31" s="1" customFormat="1" ht="25" customHeight="1" spans="1:5">
      <c r="A31" s="10" t="s">
        <v>587</v>
      </c>
      <c r="B31" s="8">
        <v>46.75</v>
      </c>
      <c r="C31" s="11">
        <v>0</v>
      </c>
      <c r="D31" s="8">
        <v>16</v>
      </c>
      <c r="E31" s="8">
        <v>30.75</v>
      </c>
    </row>
    <row r="32" s="1" customFormat="1" ht="25" customHeight="1" spans="1:5">
      <c r="A32" s="10" t="s">
        <v>588</v>
      </c>
      <c r="B32" s="8">
        <v>15</v>
      </c>
      <c r="C32" s="11">
        <v>0</v>
      </c>
      <c r="D32" s="8">
        <v>8</v>
      </c>
      <c r="E32" s="8">
        <v>7</v>
      </c>
    </row>
    <row r="33" s="1" customFormat="1" ht="25" customHeight="1" spans="1:5">
      <c r="A33" s="10" t="s">
        <v>589</v>
      </c>
      <c r="B33" s="8">
        <v>17.15</v>
      </c>
      <c r="C33" s="11">
        <v>0</v>
      </c>
      <c r="D33" s="8">
        <v>16</v>
      </c>
      <c r="E33" s="8">
        <v>1.15</v>
      </c>
    </row>
    <row r="34" s="1" customFormat="1" ht="25" customHeight="1" spans="1:5">
      <c r="A34" s="10" t="s">
        <v>590</v>
      </c>
      <c r="B34" s="8">
        <v>15.5</v>
      </c>
      <c r="C34" s="11">
        <v>0</v>
      </c>
      <c r="D34" s="8">
        <v>8</v>
      </c>
      <c r="E34" s="8">
        <v>7.5</v>
      </c>
    </row>
    <row r="35" s="1" customFormat="1" ht="25" customHeight="1" spans="1:5">
      <c r="A35" s="10" t="s">
        <v>591</v>
      </c>
      <c r="B35" s="8">
        <v>4</v>
      </c>
      <c r="C35" s="11">
        <v>0</v>
      </c>
      <c r="D35" s="8">
        <v>0</v>
      </c>
      <c r="E35" s="8">
        <v>4</v>
      </c>
    </row>
    <row r="36" s="1" customFormat="1" ht="25" customHeight="1" spans="1:5">
      <c r="A36" s="10" t="s">
        <v>592</v>
      </c>
      <c r="B36" s="8">
        <v>4</v>
      </c>
      <c r="C36" s="11">
        <v>0</v>
      </c>
      <c r="D36" s="8">
        <v>0</v>
      </c>
      <c r="E36" s="8">
        <v>4</v>
      </c>
    </row>
    <row r="37" s="1" customFormat="1" ht="25" customHeight="1" spans="1:5">
      <c r="A37" s="10" t="s">
        <v>593</v>
      </c>
      <c r="B37" s="8">
        <v>8</v>
      </c>
      <c r="C37" s="11">
        <v>0</v>
      </c>
      <c r="D37" s="8">
        <v>0</v>
      </c>
      <c r="E37" s="8">
        <v>8</v>
      </c>
    </row>
    <row r="38" s="1" customFormat="1" ht="25" customHeight="1" spans="1:5">
      <c r="A38" s="10" t="s">
        <v>594</v>
      </c>
      <c r="B38" s="8">
        <v>6</v>
      </c>
      <c r="C38" s="11">
        <v>0</v>
      </c>
      <c r="D38" s="8">
        <v>0</v>
      </c>
      <c r="E38" s="8">
        <v>6</v>
      </c>
    </row>
    <row r="39" s="1" customFormat="1" ht="25" customHeight="1" spans="1:5">
      <c r="A39" s="10" t="s">
        <v>595</v>
      </c>
      <c r="B39" s="8">
        <v>0.7</v>
      </c>
      <c r="C39" s="11">
        <v>0</v>
      </c>
      <c r="D39" s="8">
        <v>0</v>
      </c>
      <c r="E39" s="8">
        <v>0.7</v>
      </c>
    </row>
    <row r="40" s="1" customFormat="1" ht="25" customHeight="1" spans="1:5">
      <c r="A40" s="10" t="s">
        <v>596</v>
      </c>
      <c r="B40" s="8">
        <v>4</v>
      </c>
      <c r="C40" s="11">
        <v>0</v>
      </c>
      <c r="D40" s="8">
        <v>0</v>
      </c>
      <c r="E40" s="8">
        <v>4</v>
      </c>
    </row>
    <row r="41" s="1" customFormat="1" ht="25" customHeight="1" spans="1:5">
      <c r="A41" s="10" t="s">
        <v>597</v>
      </c>
      <c r="B41" s="8">
        <v>9</v>
      </c>
      <c r="C41" s="11">
        <v>0</v>
      </c>
      <c r="D41" s="8">
        <v>4</v>
      </c>
      <c r="E41" s="8">
        <v>5</v>
      </c>
    </row>
    <row r="42" s="1" customFormat="1" ht="25" customHeight="1" spans="1:5">
      <c r="A42" s="10" t="s">
        <v>598</v>
      </c>
      <c r="B42" s="8">
        <v>16</v>
      </c>
      <c r="C42" s="11">
        <v>0</v>
      </c>
      <c r="D42" s="8">
        <v>8</v>
      </c>
      <c r="E42" s="8">
        <v>8</v>
      </c>
    </row>
    <row r="43" s="1" customFormat="1" ht="25" customHeight="1" spans="1:5">
      <c r="A43" s="10" t="s">
        <v>599</v>
      </c>
      <c r="B43" s="8">
        <v>2</v>
      </c>
      <c r="C43" s="11">
        <v>0</v>
      </c>
      <c r="D43" s="8">
        <v>0</v>
      </c>
      <c r="E43" s="8">
        <v>2</v>
      </c>
    </row>
    <row r="44" s="1" customFormat="1" ht="25" customHeight="1" spans="1:5">
      <c r="A44" s="10" t="s">
        <v>600</v>
      </c>
      <c r="B44" s="8">
        <v>1</v>
      </c>
      <c r="C44" s="11">
        <v>0</v>
      </c>
      <c r="D44" s="8">
        <v>0</v>
      </c>
      <c r="E44" s="8">
        <v>1</v>
      </c>
    </row>
    <row r="45" s="1" customFormat="1" ht="25" customHeight="1" spans="1:5">
      <c r="A45" s="10" t="s">
        <v>601</v>
      </c>
      <c r="B45" s="8">
        <v>4</v>
      </c>
      <c r="C45" s="11">
        <v>0</v>
      </c>
      <c r="D45" s="8">
        <v>0</v>
      </c>
      <c r="E45" s="8">
        <v>4</v>
      </c>
    </row>
    <row r="46" s="1" customFormat="1" ht="25" customHeight="1" spans="1:5">
      <c r="A46" s="10" t="s">
        <v>602</v>
      </c>
      <c r="B46" s="8">
        <v>5</v>
      </c>
      <c r="C46" s="11">
        <v>0</v>
      </c>
      <c r="D46" s="8">
        <v>0</v>
      </c>
      <c r="E46" s="8">
        <v>5</v>
      </c>
    </row>
    <row r="47" s="1" customFormat="1" ht="25" customHeight="1" spans="1:5">
      <c r="A47" s="10" t="s">
        <v>603</v>
      </c>
      <c r="B47" s="8">
        <v>11.2504</v>
      </c>
      <c r="C47" s="11">
        <v>0</v>
      </c>
      <c r="D47" s="8">
        <v>8</v>
      </c>
      <c r="E47" s="8">
        <v>3.2504</v>
      </c>
    </row>
    <row r="48" s="1" customFormat="1" ht="25" customHeight="1" spans="1:5">
      <c r="A48" s="10" t="s">
        <v>604</v>
      </c>
      <c r="B48" s="8">
        <v>5.25</v>
      </c>
      <c r="C48" s="11">
        <v>0</v>
      </c>
      <c r="D48" s="8">
        <v>4</v>
      </c>
      <c r="E48" s="8">
        <v>1.25</v>
      </c>
    </row>
    <row r="49" s="1" customFormat="1" ht="25" customHeight="1" spans="1:5">
      <c r="A49" s="10" t="s">
        <v>605</v>
      </c>
      <c r="B49" s="8">
        <v>4</v>
      </c>
      <c r="C49" s="11">
        <v>0</v>
      </c>
      <c r="D49" s="8">
        <v>4</v>
      </c>
      <c r="E49" s="8">
        <v>0</v>
      </c>
    </row>
    <row r="50" s="1" customFormat="1" ht="25" customHeight="1" spans="1:5">
      <c r="A50" s="10" t="s">
        <v>606</v>
      </c>
      <c r="B50" s="8">
        <v>2</v>
      </c>
      <c r="C50" s="11">
        <v>0</v>
      </c>
      <c r="D50" s="8">
        <v>0</v>
      </c>
      <c r="E50" s="8">
        <v>2</v>
      </c>
    </row>
    <row r="51" s="1" customFormat="1" ht="25" customHeight="1" spans="1:5">
      <c r="A51" s="10" t="s">
        <v>607</v>
      </c>
      <c r="B51" s="8">
        <v>4</v>
      </c>
      <c r="C51" s="11">
        <v>0</v>
      </c>
      <c r="D51" s="8">
        <v>4</v>
      </c>
      <c r="E51" s="8">
        <v>0</v>
      </c>
    </row>
    <row r="52" s="1" customFormat="1" ht="25" customHeight="1" spans="1:5">
      <c r="A52" s="10" t="s">
        <v>608</v>
      </c>
      <c r="B52" s="8">
        <v>19.918</v>
      </c>
      <c r="C52" s="11">
        <v>0</v>
      </c>
      <c r="D52" s="8">
        <v>16</v>
      </c>
      <c r="E52" s="8">
        <v>3.918</v>
      </c>
    </row>
    <row r="53" s="1" customFormat="1" ht="25" customHeight="1" spans="1:5">
      <c r="A53" s="10" t="s">
        <v>609</v>
      </c>
      <c r="B53" s="8">
        <v>4.5</v>
      </c>
      <c r="C53" s="11">
        <v>0</v>
      </c>
      <c r="D53" s="8">
        <v>4</v>
      </c>
      <c r="E53" s="8">
        <v>0.5</v>
      </c>
    </row>
    <row r="54" s="1" customFormat="1" ht="25" customHeight="1" spans="1:5">
      <c r="A54" s="10" t="s">
        <v>610</v>
      </c>
      <c r="B54" s="8">
        <v>38.05</v>
      </c>
      <c r="C54" s="11">
        <v>0</v>
      </c>
      <c r="D54" s="8">
        <v>28</v>
      </c>
      <c r="E54" s="8">
        <v>10.05</v>
      </c>
    </row>
    <row r="55" s="1" customFormat="1" ht="25" customHeight="1" spans="1:5">
      <c r="A55" s="10" t="s">
        <v>611</v>
      </c>
      <c r="B55" s="8">
        <v>5.5</v>
      </c>
      <c r="C55" s="11">
        <v>0</v>
      </c>
      <c r="D55" s="8">
        <v>4</v>
      </c>
      <c r="E55" s="8">
        <v>1.5</v>
      </c>
    </row>
    <row r="56" s="1" customFormat="1" ht="25" customHeight="1" spans="1:5">
      <c r="A56" s="10" t="s">
        <v>612</v>
      </c>
      <c r="B56" s="8">
        <v>7</v>
      </c>
      <c r="C56" s="11">
        <v>0</v>
      </c>
      <c r="D56" s="8">
        <v>0</v>
      </c>
      <c r="E56" s="8">
        <v>7</v>
      </c>
    </row>
    <row r="57" s="1" customFormat="1" ht="25" customHeight="1" spans="1:5">
      <c r="A57" s="10" t="s">
        <v>613</v>
      </c>
      <c r="B57" s="8">
        <v>6</v>
      </c>
      <c r="C57" s="11">
        <v>0</v>
      </c>
      <c r="D57" s="8">
        <v>4</v>
      </c>
      <c r="E57" s="8">
        <v>2</v>
      </c>
    </row>
    <row r="58" s="1" customFormat="1" ht="25" customHeight="1" spans="1:5">
      <c r="A58" s="10" t="s">
        <v>614</v>
      </c>
      <c r="B58" s="8">
        <v>10</v>
      </c>
      <c r="C58" s="11">
        <v>0</v>
      </c>
      <c r="D58" s="8">
        <v>4</v>
      </c>
      <c r="E58" s="8">
        <v>6</v>
      </c>
    </row>
    <row r="59" s="1" customFormat="1" ht="25" customHeight="1" spans="1:5">
      <c r="A59" s="10" t="s">
        <v>615</v>
      </c>
      <c r="B59" s="8">
        <v>31.454</v>
      </c>
      <c r="C59" s="11">
        <v>0</v>
      </c>
      <c r="D59" s="8">
        <v>16</v>
      </c>
      <c r="E59" s="8">
        <v>15.454</v>
      </c>
    </row>
    <row r="60" s="1" customFormat="1" ht="25" customHeight="1" spans="1:5">
      <c r="A60" s="10" t="s">
        <v>616</v>
      </c>
      <c r="B60" s="8">
        <v>0.5</v>
      </c>
      <c r="C60" s="11">
        <v>0</v>
      </c>
      <c r="D60" s="8">
        <v>0</v>
      </c>
      <c r="E60" s="8">
        <v>0.5</v>
      </c>
    </row>
    <row r="61" s="1" customFormat="1" ht="25" customHeight="1" spans="1:5">
      <c r="A61" s="10" t="s">
        <v>617</v>
      </c>
      <c r="B61" s="8">
        <v>51</v>
      </c>
      <c r="C61" s="11">
        <v>0</v>
      </c>
      <c r="D61" s="8">
        <v>44</v>
      </c>
      <c r="E61" s="8">
        <v>7</v>
      </c>
    </row>
    <row r="62" s="1" customFormat="1" ht="25" customHeight="1" spans="1:5">
      <c r="A62" s="12" t="s">
        <v>618</v>
      </c>
      <c r="B62" s="13">
        <v>2.5</v>
      </c>
      <c r="C62" s="14">
        <v>0</v>
      </c>
      <c r="D62" s="13">
        <v>0</v>
      </c>
      <c r="E62" s="13">
        <v>2.5</v>
      </c>
    </row>
    <row r="63" s="1" customFormat="1" ht="25" customHeight="1" spans="1:5">
      <c r="A63" s="15" t="s">
        <v>619</v>
      </c>
      <c r="B63" s="16">
        <v>137</v>
      </c>
      <c r="C63" s="11">
        <v>0</v>
      </c>
      <c r="D63" s="16">
        <v>136</v>
      </c>
      <c r="E63" s="16">
        <v>1</v>
      </c>
    </row>
    <row r="64" ht="44" customHeight="1" spans="1:5">
      <c r="A64" s="17" t="s">
        <v>620</v>
      </c>
      <c r="B64" s="17"/>
      <c r="C64" s="17"/>
      <c r="D64" s="17"/>
      <c r="E64" s="17"/>
    </row>
  </sheetData>
  <mergeCells count="2">
    <mergeCell ref="A1:E1"/>
    <mergeCell ref="A64:E64"/>
  </mergeCells>
  <pageMargins left="0.75" right="0.75" top="1" bottom="1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34" workbookViewId="0">
      <selection activeCell="A1" sqref="A1:F1"/>
    </sheetView>
  </sheetViews>
  <sheetFormatPr defaultColWidth="9" defaultRowHeight="15.75" outlineLevelCol="5"/>
  <cols>
    <col min="1" max="1" width="33.7" style="123" customWidth="1"/>
    <col min="2" max="3" width="13.7" style="124" customWidth="1"/>
    <col min="4" max="4" width="33.7" style="125" customWidth="1"/>
    <col min="5" max="5" width="13.7" style="125" customWidth="1"/>
    <col min="6" max="6" width="13.7" style="124" customWidth="1"/>
    <col min="7" max="16384" width="9" style="123"/>
  </cols>
  <sheetData>
    <row r="1" ht="33.75" customHeight="1" spans="1:6">
      <c r="A1" s="126" t="s">
        <v>78</v>
      </c>
      <c r="B1" s="126"/>
      <c r="C1" s="126"/>
      <c r="D1" s="126"/>
      <c r="E1" s="126"/>
      <c r="F1" s="126"/>
    </row>
    <row r="2" ht="16.5" customHeight="1" spans="1:6">
      <c r="A2" s="127"/>
      <c r="B2" s="128"/>
      <c r="C2" s="128"/>
      <c r="D2" s="129"/>
      <c r="E2" s="129"/>
      <c r="F2" s="130" t="s">
        <v>1</v>
      </c>
    </row>
    <row r="3" ht="23.4" customHeight="1" spans="1:6">
      <c r="A3" s="131" t="s">
        <v>2</v>
      </c>
      <c r="B3" s="132"/>
      <c r="C3" s="132"/>
      <c r="D3" s="133" t="s">
        <v>3</v>
      </c>
      <c r="E3" s="134"/>
      <c r="F3" s="135" t="s">
        <v>4</v>
      </c>
    </row>
    <row r="4" s="118" customFormat="1" ht="30" customHeight="1" spans="1:6">
      <c r="A4" s="136" t="s">
        <v>5</v>
      </c>
      <c r="B4" s="137" t="s">
        <v>6</v>
      </c>
      <c r="C4" s="131" t="s">
        <v>7</v>
      </c>
      <c r="D4" s="131" t="s">
        <v>8</v>
      </c>
      <c r="E4" s="132" t="s">
        <v>9</v>
      </c>
      <c r="F4" s="137"/>
    </row>
    <row r="5" s="119" customFormat="1" ht="21" customHeight="1" spans="1:6">
      <c r="A5" s="138" t="s">
        <v>10</v>
      </c>
      <c r="B5" s="139">
        <f>SUM(B6:B18)</f>
        <v>60000</v>
      </c>
      <c r="C5" s="140">
        <v>12</v>
      </c>
      <c r="D5" s="141" t="s">
        <v>11</v>
      </c>
      <c r="E5" s="142">
        <v>33486</v>
      </c>
      <c r="F5" s="141"/>
    </row>
    <row r="6" s="120" customFormat="1" ht="21" customHeight="1" spans="1:6">
      <c r="A6" s="143" t="s">
        <v>12</v>
      </c>
      <c r="B6" s="144">
        <v>30500</v>
      </c>
      <c r="C6" s="145">
        <v>11.3</v>
      </c>
      <c r="D6" s="141" t="s">
        <v>13</v>
      </c>
      <c r="E6" s="142">
        <v>9299</v>
      </c>
      <c r="F6" s="141"/>
    </row>
    <row r="7" s="120" customFormat="1" ht="21" customHeight="1" spans="1:6">
      <c r="A7" s="143" t="s">
        <v>14</v>
      </c>
      <c r="B7" s="146"/>
      <c r="C7" s="145"/>
      <c r="D7" s="141" t="s">
        <v>15</v>
      </c>
      <c r="E7" s="142">
        <v>30972</v>
      </c>
      <c r="F7" s="141"/>
    </row>
    <row r="8" s="120" customFormat="1" ht="21" customHeight="1" spans="1:6">
      <c r="A8" s="143" t="s">
        <v>16</v>
      </c>
      <c r="B8" s="144">
        <v>2150</v>
      </c>
      <c r="C8" s="145">
        <v>12</v>
      </c>
      <c r="D8" s="141" t="s">
        <v>17</v>
      </c>
      <c r="E8" s="142">
        <v>275</v>
      </c>
      <c r="F8" s="141"/>
    </row>
    <row r="9" s="120" customFormat="1" ht="21" customHeight="1" spans="1:6">
      <c r="A9" s="143" t="s">
        <v>18</v>
      </c>
      <c r="B9" s="147">
        <v>1200</v>
      </c>
      <c r="C9" s="145">
        <v>11.1</v>
      </c>
      <c r="D9" s="141" t="s">
        <v>19</v>
      </c>
      <c r="E9" s="142">
        <v>2192</v>
      </c>
      <c r="F9" s="141"/>
    </row>
    <row r="10" s="120" customFormat="1" ht="21" customHeight="1" spans="1:6">
      <c r="A10" s="143" t="s">
        <v>20</v>
      </c>
      <c r="B10" s="144">
        <v>1500</v>
      </c>
      <c r="C10" s="145"/>
      <c r="D10" s="141" t="s">
        <v>21</v>
      </c>
      <c r="E10" s="142">
        <v>15289</v>
      </c>
      <c r="F10" s="141"/>
    </row>
    <row r="11" s="120" customFormat="1" ht="21" customHeight="1" spans="1:6">
      <c r="A11" s="143" t="s">
        <v>22</v>
      </c>
      <c r="B11" s="144">
        <v>5600</v>
      </c>
      <c r="C11" s="145">
        <v>10.5</v>
      </c>
      <c r="D11" s="141" t="s">
        <v>23</v>
      </c>
      <c r="E11" s="142">
        <v>15672</v>
      </c>
      <c r="F11" s="141"/>
    </row>
    <row r="12" s="120" customFormat="1" ht="21" customHeight="1" spans="1:6">
      <c r="A12" s="143" t="s">
        <v>24</v>
      </c>
      <c r="B12" s="144">
        <v>3400</v>
      </c>
      <c r="C12" s="145">
        <v>9.7</v>
      </c>
      <c r="D12" s="141" t="s">
        <v>25</v>
      </c>
      <c r="E12" s="142">
        <v>2264</v>
      </c>
      <c r="F12" s="142"/>
    </row>
    <row r="13" s="120" customFormat="1" ht="21" customHeight="1" spans="1:6">
      <c r="A13" s="143" t="s">
        <v>26</v>
      </c>
      <c r="B13" s="144">
        <v>2550</v>
      </c>
      <c r="C13" s="145">
        <v>8.5</v>
      </c>
      <c r="D13" s="141" t="s">
        <v>27</v>
      </c>
      <c r="E13" s="142">
        <v>5265</v>
      </c>
      <c r="F13" s="142"/>
    </row>
    <row r="14" s="120" customFormat="1" ht="21" customHeight="1" spans="1:6">
      <c r="A14" s="143" t="s">
        <v>28</v>
      </c>
      <c r="B14" s="146">
        <v>7200</v>
      </c>
      <c r="C14" s="145">
        <v>10.8</v>
      </c>
      <c r="D14" s="141" t="s">
        <v>29</v>
      </c>
      <c r="E14" s="142">
        <v>10014</v>
      </c>
      <c r="F14" s="142"/>
    </row>
    <row r="15" s="120" customFormat="1" ht="21" customHeight="1" spans="1:6">
      <c r="A15" s="143" t="s">
        <v>30</v>
      </c>
      <c r="B15" s="144">
        <v>1100</v>
      </c>
      <c r="C15" s="145">
        <v>10</v>
      </c>
      <c r="D15" s="141" t="s">
        <v>31</v>
      </c>
      <c r="E15" s="142">
        <v>1155</v>
      </c>
      <c r="F15" s="142"/>
    </row>
    <row r="16" s="120" customFormat="1" ht="21" customHeight="1" spans="1:6">
      <c r="A16" s="143" t="s">
        <v>32</v>
      </c>
      <c r="B16" s="144">
        <v>1240</v>
      </c>
      <c r="C16" s="145">
        <v>12.7</v>
      </c>
      <c r="D16" s="141" t="s">
        <v>33</v>
      </c>
      <c r="E16" s="142">
        <v>255</v>
      </c>
      <c r="F16" s="142"/>
    </row>
    <row r="17" s="120" customFormat="1" ht="21" customHeight="1" spans="1:6">
      <c r="A17" s="143" t="s">
        <v>34</v>
      </c>
      <c r="B17" s="146">
        <v>2460</v>
      </c>
      <c r="C17" s="145">
        <v>11.8</v>
      </c>
      <c r="D17" s="141" t="s">
        <v>35</v>
      </c>
      <c r="E17" s="142"/>
      <c r="F17" s="142"/>
    </row>
    <row r="18" s="120" customFormat="1" ht="21" customHeight="1" spans="1:6">
      <c r="A18" s="143" t="s">
        <v>36</v>
      </c>
      <c r="B18" s="144">
        <v>1100</v>
      </c>
      <c r="C18" s="145">
        <v>-44.4</v>
      </c>
      <c r="D18" s="141" t="s">
        <v>37</v>
      </c>
      <c r="E18" s="142"/>
      <c r="F18" s="142"/>
    </row>
    <row r="19" s="119" customFormat="1" ht="21" customHeight="1" spans="1:6">
      <c r="A19" s="138" t="s">
        <v>38</v>
      </c>
      <c r="B19" s="148">
        <f>B20+B22+B23+B24+B25+B26</f>
        <v>14420</v>
      </c>
      <c r="C19" s="140">
        <v>-42</v>
      </c>
      <c r="D19" s="141" t="s">
        <v>39</v>
      </c>
      <c r="E19" s="142">
        <v>1735</v>
      </c>
      <c r="F19" s="149"/>
    </row>
    <row r="20" s="120" customFormat="1" ht="21" customHeight="1" spans="1:6">
      <c r="A20" s="143" t="s">
        <v>40</v>
      </c>
      <c r="B20" s="146">
        <v>4000</v>
      </c>
      <c r="C20" s="145">
        <v>18.8</v>
      </c>
      <c r="D20" s="141" t="s">
        <v>41</v>
      </c>
      <c r="E20" s="142">
        <v>22314</v>
      </c>
      <c r="F20" s="150"/>
    </row>
    <row r="21" s="120" customFormat="1" ht="21" customHeight="1" spans="1:6">
      <c r="A21" s="143" t="s">
        <v>42</v>
      </c>
      <c r="B21" s="144">
        <v>3000</v>
      </c>
      <c r="C21" s="145">
        <v>6.1</v>
      </c>
      <c r="D21" s="141" t="s">
        <v>43</v>
      </c>
      <c r="E21" s="142">
        <v>25</v>
      </c>
      <c r="F21" s="142"/>
    </row>
    <row r="22" s="120" customFormat="1" ht="21" customHeight="1" spans="1:6">
      <c r="A22" s="143" t="s">
        <v>44</v>
      </c>
      <c r="B22" s="144">
        <v>2930</v>
      </c>
      <c r="C22" s="145">
        <v>-77.43</v>
      </c>
      <c r="D22" s="141" t="s">
        <v>45</v>
      </c>
      <c r="E22" s="142">
        <v>2000</v>
      </c>
      <c r="F22" s="150"/>
    </row>
    <row r="23" s="120" customFormat="1" ht="21" customHeight="1" spans="1:6">
      <c r="A23" s="143" t="s">
        <v>46</v>
      </c>
      <c r="B23" s="144">
        <v>3550</v>
      </c>
      <c r="C23" s="145">
        <v>4.5</v>
      </c>
      <c r="D23" s="141" t="s">
        <v>47</v>
      </c>
      <c r="E23" s="142"/>
      <c r="F23" s="142"/>
    </row>
    <row r="24" s="120" customFormat="1" ht="21" customHeight="1" spans="1:6">
      <c r="A24" s="143" t="s">
        <v>48</v>
      </c>
      <c r="B24" s="144">
        <v>60</v>
      </c>
      <c r="C24" s="145">
        <v>3.4</v>
      </c>
      <c r="D24" s="141" t="s">
        <v>49</v>
      </c>
      <c r="E24" s="142">
        <v>7692</v>
      </c>
      <c r="F24" s="142"/>
    </row>
    <row r="25" s="120" customFormat="1" ht="21" customHeight="1" spans="1:6">
      <c r="A25" s="143" t="s">
        <v>50</v>
      </c>
      <c r="B25" s="144">
        <v>1500</v>
      </c>
      <c r="C25" s="145">
        <v>149.2</v>
      </c>
      <c r="D25" s="141"/>
      <c r="E25" s="142"/>
      <c r="F25" s="142"/>
    </row>
    <row r="26" s="120" customFormat="1" ht="21" customHeight="1" spans="1:6">
      <c r="A26" s="143" t="s">
        <v>51</v>
      </c>
      <c r="B26" s="144">
        <v>2380</v>
      </c>
      <c r="C26" s="145">
        <v>-50.4</v>
      </c>
      <c r="D26" s="141"/>
      <c r="E26" s="142"/>
      <c r="F26" s="142"/>
    </row>
    <row r="27" s="121" customFormat="1" ht="21" customHeight="1" spans="1:6">
      <c r="A27" s="149" t="s">
        <v>52</v>
      </c>
      <c r="B27" s="151">
        <f>B5+B19</f>
        <v>74420</v>
      </c>
      <c r="C27" s="140">
        <v>8</v>
      </c>
      <c r="D27" s="149" t="s">
        <v>53</v>
      </c>
      <c r="E27" s="152">
        <f>SUM(E5:E24)</f>
        <v>159904</v>
      </c>
      <c r="F27" s="142"/>
    </row>
    <row r="28" s="120" customFormat="1" ht="21" customHeight="1" spans="1:6">
      <c r="A28" s="150" t="s">
        <v>54</v>
      </c>
      <c r="B28" s="146">
        <v>18000</v>
      </c>
      <c r="C28" s="145">
        <v>80</v>
      </c>
      <c r="D28" s="171" t="s">
        <v>55</v>
      </c>
      <c r="E28" s="159">
        <v>17641</v>
      </c>
      <c r="F28" s="172"/>
    </row>
    <row r="29" s="120" customFormat="1" ht="21" customHeight="1" spans="1:6">
      <c r="A29" s="173" t="s">
        <v>56</v>
      </c>
      <c r="B29" s="174">
        <v>500</v>
      </c>
      <c r="C29" s="157"/>
      <c r="D29" s="171" t="s">
        <v>57</v>
      </c>
      <c r="E29" s="142">
        <v>500</v>
      </c>
      <c r="F29" s="172"/>
    </row>
    <row r="30" s="120" customFormat="1" ht="21" customHeight="1" spans="1:6">
      <c r="A30" s="173"/>
      <c r="B30" s="174"/>
      <c r="C30" s="157"/>
      <c r="D30" s="171" t="s">
        <v>58</v>
      </c>
      <c r="E30" s="175">
        <v>359</v>
      </c>
      <c r="F30" s="142"/>
    </row>
    <row r="31" s="120" customFormat="1" ht="21" customHeight="1" spans="1:6">
      <c r="A31" s="176" t="s">
        <v>59</v>
      </c>
      <c r="B31" s="153">
        <f>SUM(B28:B29)</f>
        <v>18500</v>
      </c>
      <c r="C31" s="140">
        <v>76</v>
      </c>
      <c r="D31" s="166" t="s">
        <v>60</v>
      </c>
      <c r="E31" s="176">
        <f>SUM(E28:E30)</f>
        <v>18500</v>
      </c>
      <c r="F31" s="142"/>
    </row>
    <row r="32" s="119" customFormat="1" ht="21" customHeight="1" spans="1:6">
      <c r="A32" s="176" t="s">
        <v>61</v>
      </c>
      <c r="B32" s="164">
        <f>B27+B31</f>
        <v>92920</v>
      </c>
      <c r="C32" s="154">
        <v>4</v>
      </c>
      <c r="D32" s="155" t="s">
        <v>62</v>
      </c>
      <c r="E32" s="152">
        <v>2500</v>
      </c>
      <c r="F32" s="142"/>
    </row>
    <row r="33" s="119" customFormat="1" ht="21" customHeight="1" spans="1:6">
      <c r="A33" s="138" t="s">
        <v>63</v>
      </c>
      <c r="B33" s="153">
        <v>87984</v>
      </c>
      <c r="C33" s="154">
        <v>21.4</v>
      </c>
      <c r="D33" s="158" t="s">
        <v>64</v>
      </c>
      <c r="E33" s="159"/>
      <c r="F33" s="149"/>
    </row>
    <row r="34" s="120" customFormat="1" ht="21" customHeight="1" spans="1:6">
      <c r="A34" s="141" t="s">
        <v>65</v>
      </c>
      <c r="B34" s="156">
        <f>1996+17490</f>
        <v>19486</v>
      </c>
      <c r="C34" s="157"/>
      <c r="D34" s="158" t="s">
        <v>66</v>
      </c>
      <c r="E34" s="160">
        <v>2500</v>
      </c>
      <c r="F34" s="149"/>
    </row>
    <row r="35" s="120" customFormat="1" ht="21" customHeight="1" spans="1:6">
      <c r="A35" s="141" t="s">
        <v>67</v>
      </c>
      <c r="B35" s="156">
        <v>474</v>
      </c>
      <c r="C35" s="157"/>
      <c r="D35" s="158"/>
      <c r="E35" s="162"/>
      <c r="F35" s="142"/>
    </row>
    <row r="36" s="120" customFormat="1" ht="21" customHeight="1" spans="1:6">
      <c r="A36" s="161" t="s">
        <v>68</v>
      </c>
      <c r="B36" s="156">
        <v>131</v>
      </c>
      <c r="C36" s="157"/>
      <c r="D36" s="158"/>
      <c r="E36" s="160"/>
      <c r="F36" s="142"/>
    </row>
    <row r="37" s="120" customFormat="1" ht="21" customHeight="1" spans="1:6">
      <c r="A37" s="141" t="s">
        <v>69</v>
      </c>
      <c r="B37" s="156">
        <f>-1636+2984+2767</f>
        <v>4115</v>
      </c>
      <c r="C37" s="157"/>
      <c r="D37" s="158"/>
      <c r="E37" s="160"/>
      <c r="F37" s="142"/>
    </row>
    <row r="38" s="120" customFormat="1" ht="21" customHeight="1" spans="1:6">
      <c r="A38" s="141" t="s">
        <v>70</v>
      </c>
      <c r="B38" s="156">
        <v>52031</v>
      </c>
      <c r="C38" s="157"/>
      <c r="D38" s="141"/>
      <c r="E38" s="160"/>
      <c r="F38" s="142"/>
    </row>
    <row r="39" s="120" customFormat="1" ht="21" customHeight="1" spans="1:6">
      <c r="A39" s="141" t="s">
        <v>71</v>
      </c>
      <c r="B39" s="156">
        <v>10677</v>
      </c>
      <c r="C39" s="157"/>
      <c r="D39" s="163"/>
      <c r="E39" s="160"/>
      <c r="F39" s="142"/>
    </row>
    <row r="40" s="120" customFormat="1" ht="21" customHeight="1" spans="1:6">
      <c r="A40" s="141" t="s">
        <v>72</v>
      </c>
      <c r="B40" s="156">
        <v>826</v>
      </c>
      <c r="C40" s="157"/>
      <c r="D40" s="141"/>
      <c r="E40" s="160"/>
      <c r="F40" s="142"/>
    </row>
    <row r="41" s="120" customFormat="1" ht="21" customHeight="1" spans="1:6">
      <c r="A41" s="141" t="s">
        <v>73</v>
      </c>
      <c r="B41" s="156">
        <v>85</v>
      </c>
      <c r="C41" s="157"/>
      <c r="D41" s="141"/>
      <c r="E41" s="160"/>
      <c r="F41" s="142"/>
    </row>
    <row r="42" s="120" customFormat="1" ht="21" customHeight="1" spans="1:6">
      <c r="A42" s="141" t="s">
        <v>74</v>
      </c>
      <c r="B42" s="156">
        <v>77</v>
      </c>
      <c r="C42" s="157"/>
      <c r="D42" s="141"/>
      <c r="E42" s="160"/>
      <c r="F42" s="142"/>
    </row>
    <row r="43" s="120" customFormat="1" ht="21" customHeight="1" spans="1:6">
      <c r="A43" s="141" t="s">
        <v>75</v>
      </c>
      <c r="B43" s="156">
        <v>82</v>
      </c>
      <c r="C43" s="157"/>
      <c r="D43" s="141"/>
      <c r="E43" s="160"/>
      <c r="F43" s="142"/>
    </row>
    <row r="44" s="122" customFormat="1" ht="21" customHeight="1" spans="1:6">
      <c r="A44" s="149" t="s">
        <v>76</v>
      </c>
      <c r="B44" s="164">
        <f>B32+B33</f>
        <v>180904</v>
      </c>
      <c r="C44" s="165">
        <v>11.8</v>
      </c>
      <c r="D44" s="166" t="s">
        <v>77</v>
      </c>
      <c r="E44" s="162">
        <f>E27+E31+E32</f>
        <v>180904</v>
      </c>
      <c r="F44" s="142"/>
    </row>
    <row r="45" s="122" customFormat="1" spans="1:6">
      <c r="A45" s="167"/>
      <c r="B45" s="168"/>
      <c r="C45" s="168"/>
      <c r="D45" s="169"/>
      <c r="E45" s="169"/>
      <c r="F45" s="118"/>
    </row>
    <row r="46" spans="1:6">
      <c r="A46" s="122"/>
      <c r="B46" s="118"/>
      <c r="C46" s="118"/>
      <c r="D46" s="169"/>
      <c r="E46" s="169"/>
      <c r="F46" s="118"/>
    </row>
  </sheetData>
  <mergeCells count="4">
    <mergeCell ref="A1:F1"/>
    <mergeCell ref="A3:C3"/>
    <mergeCell ref="D3:E3"/>
    <mergeCell ref="F3:F4"/>
  </mergeCells>
  <printOptions horizontalCentered="1"/>
  <pageMargins left="0.511805555555556" right="0.354166666666667" top="0.432638888888889" bottom="0.590277777777778" header="0.354166666666667" footer="0.472222222222222"/>
  <pageSetup paperSize="9" scale="90" firstPageNumber="64" orientation="landscape" useFirstPageNumber="1" horizontalDpi="600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16" workbookViewId="0">
      <selection activeCell="H23" sqref="H23"/>
    </sheetView>
  </sheetViews>
  <sheetFormatPr defaultColWidth="9" defaultRowHeight="15.75" outlineLevelCol="5"/>
  <cols>
    <col min="1" max="1" width="33.7" style="123" customWidth="1"/>
    <col min="2" max="3" width="13.7" style="124" customWidth="1"/>
    <col min="4" max="4" width="33.7" style="125" customWidth="1"/>
    <col min="5" max="5" width="13.7" style="125" customWidth="1"/>
    <col min="6" max="6" width="14.625" style="124" customWidth="1"/>
    <col min="7" max="16384" width="9" style="123"/>
  </cols>
  <sheetData>
    <row r="1" ht="33.75" customHeight="1" spans="1:6">
      <c r="A1" s="126" t="s">
        <v>79</v>
      </c>
      <c r="B1" s="126"/>
      <c r="C1" s="126"/>
      <c r="D1" s="126"/>
      <c r="E1" s="126"/>
      <c r="F1" s="126"/>
    </row>
    <row r="2" ht="16.5" customHeight="1" spans="1:6">
      <c r="A2" s="127"/>
      <c r="B2" s="128"/>
      <c r="C2" s="128"/>
      <c r="D2" s="129"/>
      <c r="E2" s="129"/>
      <c r="F2" s="130" t="s">
        <v>1</v>
      </c>
    </row>
    <row r="3" ht="23.4" customHeight="1" spans="1:6">
      <c r="A3" s="131" t="s">
        <v>2</v>
      </c>
      <c r="B3" s="132"/>
      <c r="C3" s="132"/>
      <c r="D3" s="133" t="s">
        <v>3</v>
      </c>
      <c r="E3" s="134"/>
      <c r="F3" s="135" t="s">
        <v>4</v>
      </c>
    </row>
    <row r="4" s="118" customFormat="1" ht="30" customHeight="1" spans="1:6">
      <c r="A4" s="136" t="s">
        <v>80</v>
      </c>
      <c r="B4" s="137" t="s">
        <v>81</v>
      </c>
      <c r="C4" s="131" t="s">
        <v>82</v>
      </c>
      <c r="D4" s="131" t="s">
        <v>8</v>
      </c>
      <c r="E4" s="132" t="s">
        <v>83</v>
      </c>
      <c r="F4" s="137"/>
    </row>
    <row r="5" s="119" customFormat="1" ht="21" customHeight="1" spans="1:6">
      <c r="A5" s="138" t="s">
        <v>10</v>
      </c>
      <c r="B5" s="139">
        <f>SUM(B6:B18)</f>
        <v>60000</v>
      </c>
      <c r="C5" s="140">
        <v>12</v>
      </c>
      <c r="D5" s="141" t="s">
        <v>11</v>
      </c>
      <c r="E5" s="142">
        <v>33486</v>
      </c>
      <c r="F5" s="141"/>
    </row>
    <row r="6" s="120" customFormat="1" ht="21" customHeight="1" spans="1:6">
      <c r="A6" s="143" t="s">
        <v>12</v>
      </c>
      <c r="B6" s="144">
        <v>30500</v>
      </c>
      <c r="C6" s="145">
        <v>11.3</v>
      </c>
      <c r="D6" s="141" t="s">
        <v>13</v>
      </c>
      <c r="E6" s="142">
        <v>9299</v>
      </c>
      <c r="F6" s="141"/>
    </row>
    <row r="7" s="120" customFormat="1" ht="21" customHeight="1" spans="1:6">
      <c r="A7" s="143" t="s">
        <v>14</v>
      </c>
      <c r="B7" s="146"/>
      <c r="C7" s="145"/>
      <c r="D7" s="141" t="s">
        <v>15</v>
      </c>
      <c r="E7" s="142">
        <v>30972</v>
      </c>
      <c r="F7" s="141"/>
    </row>
    <row r="8" s="120" customFormat="1" ht="21" customHeight="1" spans="1:6">
      <c r="A8" s="143" t="s">
        <v>16</v>
      </c>
      <c r="B8" s="144">
        <v>2150</v>
      </c>
      <c r="C8" s="145">
        <v>12</v>
      </c>
      <c r="D8" s="141" t="s">
        <v>17</v>
      </c>
      <c r="E8" s="142">
        <v>275</v>
      </c>
      <c r="F8" s="141"/>
    </row>
    <row r="9" s="120" customFormat="1" ht="21" customHeight="1" spans="1:6">
      <c r="A9" s="143" t="s">
        <v>18</v>
      </c>
      <c r="B9" s="147">
        <v>1200</v>
      </c>
      <c r="C9" s="145">
        <v>11.1</v>
      </c>
      <c r="D9" s="141" t="s">
        <v>19</v>
      </c>
      <c r="E9" s="142">
        <v>2192</v>
      </c>
      <c r="F9" s="141"/>
    </row>
    <row r="10" s="120" customFormat="1" ht="21" customHeight="1" spans="1:6">
      <c r="A10" s="143" t="s">
        <v>20</v>
      </c>
      <c r="B10" s="144">
        <v>1500</v>
      </c>
      <c r="C10" s="145"/>
      <c r="D10" s="141" t="s">
        <v>21</v>
      </c>
      <c r="E10" s="142">
        <v>15289</v>
      </c>
      <c r="F10" s="141"/>
    </row>
    <row r="11" s="120" customFormat="1" ht="21" customHeight="1" spans="1:6">
      <c r="A11" s="143" t="s">
        <v>22</v>
      </c>
      <c r="B11" s="144">
        <v>5600</v>
      </c>
      <c r="C11" s="145">
        <v>10.5</v>
      </c>
      <c r="D11" s="141" t="s">
        <v>23</v>
      </c>
      <c r="E11" s="142">
        <v>15672</v>
      </c>
      <c r="F11" s="141"/>
    </row>
    <row r="12" s="120" customFormat="1" ht="21" customHeight="1" spans="1:6">
      <c r="A12" s="143" t="s">
        <v>24</v>
      </c>
      <c r="B12" s="144">
        <v>3400</v>
      </c>
      <c r="C12" s="145">
        <v>9.7</v>
      </c>
      <c r="D12" s="141" t="s">
        <v>25</v>
      </c>
      <c r="E12" s="142">
        <v>2264</v>
      </c>
      <c r="F12" s="142"/>
    </row>
    <row r="13" s="120" customFormat="1" ht="21" customHeight="1" spans="1:6">
      <c r="A13" s="143" t="s">
        <v>26</v>
      </c>
      <c r="B13" s="144">
        <v>2550</v>
      </c>
      <c r="C13" s="145">
        <v>8.5</v>
      </c>
      <c r="D13" s="141" t="s">
        <v>27</v>
      </c>
      <c r="E13" s="142">
        <v>5265</v>
      </c>
      <c r="F13" s="142"/>
    </row>
    <row r="14" s="120" customFormat="1" ht="21" customHeight="1" spans="1:6">
      <c r="A14" s="143" t="s">
        <v>28</v>
      </c>
      <c r="B14" s="146">
        <v>7200</v>
      </c>
      <c r="C14" s="145">
        <v>10.8</v>
      </c>
      <c r="D14" s="141" t="s">
        <v>29</v>
      </c>
      <c r="E14" s="142">
        <v>10014</v>
      </c>
      <c r="F14" s="142"/>
    </row>
    <row r="15" s="120" customFormat="1" ht="21" customHeight="1" spans="1:6">
      <c r="A15" s="143" t="s">
        <v>30</v>
      </c>
      <c r="B15" s="144">
        <v>1100</v>
      </c>
      <c r="C15" s="145">
        <v>10</v>
      </c>
      <c r="D15" s="141" t="s">
        <v>31</v>
      </c>
      <c r="E15" s="142">
        <v>1155</v>
      </c>
      <c r="F15" s="142"/>
    </row>
    <row r="16" s="120" customFormat="1" ht="21" customHeight="1" spans="1:6">
      <c r="A16" s="143" t="s">
        <v>32</v>
      </c>
      <c r="B16" s="144">
        <v>1240</v>
      </c>
      <c r="C16" s="145">
        <v>12.7</v>
      </c>
      <c r="D16" s="141" t="s">
        <v>33</v>
      </c>
      <c r="E16" s="142">
        <v>255</v>
      </c>
      <c r="F16" s="142"/>
    </row>
    <row r="17" s="120" customFormat="1" ht="21" customHeight="1" spans="1:6">
      <c r="A17" s="143" t="s">
        <v>34</v>
      </c>
      <c r="B17" s="146">
        <v>2460</v>
      </c>
      <c r="C17" s="145">
        <v>11.8</v>
      </c>
      <c r="D17" s="141" t="s">
        <v>35</v>
      </c>
      <c r="E17" s="142"/>
      <c r="F17" s="142"/>
    </row>
    <row r="18" s="120" customFormat="1" ht="21" customHeight="1" spans="1:6">
      <c r="A18" s="143" t="s">
        <v>36</v>
      </c>
      <c r="B18" s="144">
        <v>1100</v>
      </c>
      <c r="C18" s="145">
        <v>-44.4</v>
      </c>
      <c r="D18" s="141" t="s">
        <v>37</v>
      </c>
      <c r="E18" s="142"/>
      <c r="F18" s="142"/>
    </row>
    <row r="19" s="119" customFormat="1" ht="21" customHeight="1" spans="1:6">
      <c r="A19" s="138" t="s">
        <v>38</v>
      </c>
      <c r="B19" s="148">
        <f>B20+B22+B23+B24+B25+B26</f>
        <v>14420</v>
      </c>
      <c r="C19" s="140">
        <v>-42</v>
      </c>
      <c r="D19" s="141" t="s">
        <v>39</v>
      </c>
      <c r="E19" s="142">
        <v>1735</v>
      </c>
      <c r="F19" s="149"/>
    </row>
    <row r="20" s="120" customFormat="1" ht="21" customHeight="1" spans="1:6">
      <c r="A20" s="143" t="s">
        <v>40</v>
      </c>
      <c r="B20" s="146">
        <v>4000</v>
      </c>
      <c r="C20" s="145">
        <v>18.8</v>
      </c>
      <c r="D20" s="141" t="s">
        <v>41</v>
      </c>
      <c r="E20" s="142">
        <v>22314</v>
      </c>
      <c r="F20" s="150"/>
    </row>
    <row r="21" s="120" customFormat="1" ht="21" customHeight="1" spans="1:6">
      <c r="A21" s="143" t="s">
        <v>42</v>
      </c>
      <c r="B21" s="144">
        <v>3000</v>
      </c>
      <c r="C21" s="145">
        <v>6.1</v>
      </c>
      <c r="D21" s="141" t="s">
        <v>43</v>
      </c>
      <c r="E21" s="142">
        <v>25</v>
      </c>
      <c r="F21" s="142"/>
    </row>
    <row r="22" s="120" customFormat="1" ht="21" customHeight="1" spans="1:6">
      <c r="A22" s="143" t="s">
        <v>44</v>
      </c>
      <c r="B22" s="144">
        <v>2930</v>
      </c>
      <c r="C22" s="145">
        <v>-77.43</v>
      </c>
      <c r="D22" s="141" t="s">
        <v>45</v>
      </c>
      <c r="E22" s="142">
        <v>2000</v>
      </c>
      <c r="F22" s="150"/>
    </row>
    <row r="23" s="120" customFormat="1" ht="21" customHeight="1" spans="1:6">
      <c r="A23" s="143" t="s">
        <v>46</v>
      </c>
      <c r="B23" s="144">
        <v>3550</v>
      </c>
      <c r="C23" s="145">
        <v>4.5</v>
      </c>
      <c r="D23" s="141" t="s">
        <v>47</v>
      </c>
      <c r="E23" s="142"/>
      <c r="F23" s="142"/>
    </row>
    <row r="24" s="120" customFormat="1" ht="21" customHeight="1" spans="1:6">
      <c r="A24" s="143" t="s">
        <v>48</v>
      </c>
      <c r="B24" s="144">
        <v>60</v>
      </c>
      <c r="C24" s="145">
        <v>3.4</v>
      </c>
      <c r="D24" s="141" t="s">
        <v>49</v>
      </c>
      <c r="E24" s="142">
        <v>7692</v>
      </c>
      <c r="F24" s="142"/>
    </row>
    <row r="25" s="120" customFormat="1" ht="21" customHeight="1" spans="1:6">
      <c r="A25" s="143" t="s">
        <v>50</v>
      </c>
      <c r="B25" s="144">
        <v>1500</v>
      </c>
      <c r="C25" s="145">
        <v>149.2</v>
      </c>
      <c r="D25" s="141"/>
      <c r="E25" s="142"/>
      <c r="F25" s="142"/>
    </row>
    <row r="26" s="120" customFormat="1" ht="21" customHeight="1" spans="1:6">
      <c r="A26" s="143" t="s">
        <v>51</v>
      </c>
      <c r="B26" s="144">
        <v>2380</v>
      </c>
      <c r="C26" s="145">
        <v>-50.4</v>
      </c>
      <c r="D26" s="141"/>
      <c r="E26" s="142"/>
      <c r="F26" s="142"/>
    </row>
    <row r="27" s="121" customFormat="1" ht="21" customHeight="1" spans="1:6">
      <c r="A27" s="149" t="s">
        <v>52</v>
      </c>
      <c r="B27" s="151">
        <f>B5+B19</f>
        <v>74420</v>
      </c>
      <c r="C27" s="140">
        <v>8</v>
      </c>
      <c r="D27" s="149" t="s">
        <v>53</v>
      </c>
      <c r="E27" s="152">
        <f>SUM(E5:E24)</f>
        <v>159904</v>
      </c>
      <c r="F27" s="142"/>
    </row>
    <row r="28" s="119" customFormat="1" ht="21" customHeight="1" spans="1:6">
      <c r="A28" s="138" t="s">
        <v>63</v>
      </c>
      <c r="B28" s="153">
        <v>87984</v>
      </c>
      <c r="C28" s="154">
        <v>21.4</v>
      </c>
      <c r="D28" s="155" t="s">
        <v>62</v>
      </c>
      <c r="E28" s="152">
        <v>2500</v>
      </c>
      <c r="F28" s="142"/>
    </row>
    <row r="29" s="119" customFormat="1" ht="21" customHeight="1" spans="1:6">
      <c r="A29" s="141" t="s">
        <v>65</v>
      </c>
      <c r="B29" s="156">
        <f>1996+17490</f>
        <v>19486</v>
      </c>
      <c r="C29" s="157"/>
      <c r="D29" s="158" t="s">
        <v>64</v>
      </c>
      <c r="E29" s="159"/>
      <c r="F29" s="149"/>
    </row>
    <row r="30" s="120" customFormat="1" ht="21" customHeight="1" spans="1:6">
      <c r="A30" s="141" t="s">
        <v>67</v>
      </c>
      <c r="B30" s="156">
        <v>474</v>
      </c>
      <c r="C30" s="157"/>
      <c r="D30" s="158" t="s">
        <v>66</v>
      </c>
      <c r="E30" s="160">
        <v>2500</v>
      </c>
      <c r="F30" s="170" t="s">
        <v>84</v>
      </c>
    </row>
    <row r="31" s="120" customFormat="1" ht="21" customHeight="1" spans="1:6">
      <c r="A31" s="161" t="s">
        <v>68</v>
      </c>
      <c r="B31" s="156">
        <v>131</v>
      </c>
      <c r="C31" s="157"/>
      <c r="D31" s="158"/>
      <c r="E31" s="162"/>
      <c r="F31" s="142"/>
    </row>
    <row r="32" s="120" customFormat="1" ht="21" customHeight="1" spans="1:6">
      <c r="A32" s="141" t="s">
        <v>69</v>
      </c>
      <c r="B32" s="156">
        <f>-1636+2984+2767</f>
        <v>4115</v>
      </c>
      <c r="C32" s="157"/>
      <c r="D32" s="158"/>
      <c r="E32" s="160"/>
      <c r="F32" s="142"/>
    </row>
    <row r="33" s="120" customFormat="1" ht="21" customHeight="1" spans="1:6">
      <c r="A33" s="141" t="s">
        <v>70</v>
      </c>
      <c r="B33" s="156">
        <v>52031</v>
      </c>
      <c r="C33" s="157"/>
      <c r="D33" s="158"/>
      <c r="E33" s="160"/>
      <c r="F33" s="142"/>
    </row>
    <row r="34" s="120" customFormat="1" ht="21" customHeight="1" spans="1:6">
      <c r="A34" s="141" t="s">
        <v>71</v>
      </c>
      <c r="B34" s="156">
        <v>10677</v>
      </c>
      <c r="C34" s="157"/>
      <c r="D34" s="141"/>
      <c r="E34" s="160"/>
      <c r="F34" s="142"/>
    </row>
    <row r="35" s="120" customFormat="1" ht="21" customHeight="1" spans="1:6">
      <c r="A35" s="141" t="s">
        <v>72</v>
      </c>
      <c r="B35" s="156">
        <v>826</v>
      </c>
      <c r="C35" s="157"/>
      <c r="D35" s="163"/>
      <c r="E35" s="160"/>
      <c r="F35" s="142"/>
    </row>
    <row r="36" s="120" customFormat="1" ht="21" customHeight="1" spans="1:6">
      <c r="A36" s="141" t="s">
        <v>73</v>
      </c>
      <c r="B36" s="156">
        <v>85</v>
      </c>
      <c r="C36" s="157"/>
      <c r="D36" s="141"/>
      <c r="E36" s="160"/>
      <c r="F36" s="142"/>
    </row>
    <row r="37" s="120" customFormat="1" ht="21" customHeight="1" spans="1:6">
      <c r="A37" s="141" t="s">
        <v>74</v>
      </c>
      <c r="B37" s="156">
        <v>77</v>
      </c>
      <c r="C37" s="157"/>
      <c r="D37" s="141"/>
      <c r="E37" s="160"/>
      <c r="F37" s="142"/>
    </row>
    <row r="38" s="120" customFormat="1" ht="21" customHeight="1" spans="1:6">
      <c r="A38" s="141" t="s">
        <v>75</v>
      </c>
      <c r="B38" s="156">
        <v>82</v>
      </c>
      <c r="C38" s="157"/>
      <c r="D38" s="141"/>
      <c r="E38" s="160"/>
      <c r="F38" s="142"/>
    </row>
    <row r="39" s="120" customFormat="1" ht="21" customHeight="1" spans="1:6">
      <c r="A39" s="149" t="s">
        <v>76</v>
      </c>
      <c r="B39" s="164">
        <f>B27+B28</f>
        <v>162404</v>
      </c>
      <c r="C39" s="165"/>
      <c r="D39" s="166" t="s">
        <v>77</v>
      </c>
      <c r="E39" s="162">
        <f>E27+E28</f>
        <v>162404</v>
      </c>
      <c r="F39" s="142"/>
    </row>
    <row r="40" s="122" customFormat="1" ht="21" customHeight="1" spans="1:6">
      <c r="A40" s="167"/>
      <c r="B40" s="168"/>
      <c r="C40" s="168"/>
      <c r="D40" s="169"/>
      <c r="E40" s="169"/>
      <c r="F40" s="118"/>
    </row>
    <row r="41" s="122" customFormat="1" spans="2:6">
      <c r="B41" s="118"/>
      <c r="C41" s="118"/>
      <c r="D41" s="169"/>
      <c r="E41" s="169"/>
      <c r="F41" s="118"/>
    </row>
  </sheetData>
  <mergeCells count="4">
    <mergeCell ref="A1:F1"/>
    <mergeCell ref="A3:C3"/>
    <mergeCell ref="D3:E3"/>
    <mergeCell ref="F3:F4"/>
  </mergeCells>
  <printOptions horizontalCentered="1"/>
  <pageMargins left="0.511805555555556" right="0.354166666666667" top="0.432638888888889" bottom="0.590277777777778" header="0.354166666666667" footer="0.472222222222222"/>
  <pageSetup paperSize="9" scale="90" firstPageNumber="64" orientation="landscape" useFirstPageNumber="1" horizontalDpi="600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19" workbookViewId="0">
      <selection activeCell="A3" sqref="A3:C3"/>
    </sheetView>
  </sheetViews>
  <sheetFormatPr defaultColWidth="9" defaultRowHeight="15.75" outlineLevelCol="5"/>
  <cols>
    <col min="1" max="1" width="33.7" style="123" customWidth="1"/>
    <col min="2" max="3" width="13.7" style="124" customWidth="1"/>
    <col min="4" max="4" width="33.7" style="125" customWidth="1"/>
    <col min="5" max="5" width="13.7" style="125" customWidth="1"/>
    <col min="6" max="6" width="13.7" style="124" customWidth="1"/>
    <col min="7" max="16384" width="9" style="123"/>
  </cols>
  <sheetData>
    <row r="1" ht="33.75" customHeight="1" spans="1:6">
      <c r="A1" s="126" t="s">
        <v>85</v>
      </c>
      <c r="B1" s="126"/>
      <c r="C1" s="126"/>
      <c r="D1" s="126"/>
      <c r="E1" s="126"/>
      <c r="F1" s="126"/>
    </row>
    <row r="2" ht="16.5" customHeight="1" spans="1:6">
      <c r="A2" s="127"/>
      <c r="B2" s="128"/>
      <c r="C2" s="128"/>
      <c r="D2" s="129"/>
      <c r="E2" s="129"/>
      <c r="F2" s="130" t="s">
        <v>1</v>
      </c>
    </row>
    <row r="3" ht="23.4" customHeight="1" spans="1:6">
      <c r="A3" s="131" t="s">
        <v>2</v>
      </c>
      <c r="B3" s="132"/>
      <c r="C3" s="132"/>
      <c r="D3" s="133" t="s">
        <v>3</v>
      </c>
      <c r="E3" s="134"/>
      <c r="F3" s="135" t="s">
        <v>4</v>
      </c>
    </row>
    <row r="4" s="118" customFormat="1" ht="30" customHeight="1" spans="1:6">
      <c r="A4" s="136" t="s">
        <v>80</v>
      </c>
      <c r="B4" s="137" t="s">
        <v>81</v>
      </c>
      <c r="C4" s="131" t="s">
        <v>82</v>
      </c>
      <c r="D4" s="131" t="s">
        <v>8</v>
      </c>
      <c r="E4" s="132" t="s">
        <v>83</v>
      </c>
      <c r="F4" s="137"/>
    </row>
    <row r="5" s="119" customFormat="1" ht="21" customHeight="1" spans="1:6">
      <c r="A5" s="138" t="s">
        <v>10</v>
      </c>
      <c r="B5" s="139">
        <f>SUM(B6:B18)</f>
        <v>60000</v>
      </c>
      <c r="C5" s="140">
        <v>12</v>
      </c>
      <c r="D5" s="141" t="s">
        <v>11</v>
      </c>
      <c r="E5" s="142">
        <v>33486</v>
      </c>
      <c r="F5" s="141"/>
    </row>
    <row r="6" s="120" customFormat="1" ht="21" customHeight="1" spans="1:6">
      <c r="A6" s="143" t="s">
        <v>12</v>
      </c>
      <c r="B6" s="144">
        <v>30500</v>
      </c>
      <c r="C6" s="145">
        <v>11.3</v>
      </c>
      <c r="D6" s="141" t="s">
        <v>13</v>
      </c>
      <c r="E6" s="142">
        <v>9299</v>
      </c>
      <c r="F6" s="141"/>
    </row>
    <row r="7" s="120" customFormat="1" ht="21" customHeight="1" spans="1:6">
      <c r="A7" s="143" t="s">
        <v>14</v>
      </c>
      <c r="B7" s="146"/>
      <c r="C7" s="145"/>
      <c r="D7" s="141" t="s">
        <v>15</v>
      </c>
      <c r="E7" s="142">
        <v>30972</v>
      </c>
      <c r="F7" s="141"/>
    </row>
    <row r="8" s="120" customFormat="1" ht="21" customHeight="1" spans="1:6">
      <c r="A8" s="143" t="s">
        <v>16</v>
      </c>
      <c r="B8" s="144">
        <v>2150</v>
      </c>
      <c r="C8" s="145">
        <v>12</v>
      </c>
      <c r="D8" s="141" t="s">
        <v>17</v>
      </c>
      <c r="E8" s="142">
        <v>275</v>
      </c>
      <c r="F8" s="141"/>
    </row>
    <row r="9" s="120" customFormat="1" ht="21" customHeight="1" spans="1:6">
      <c r="A9" s="143" t="s">
        <v>18</v>
      </c>
      <c r="B9" s="147">
        <v>1200</v>
      </c>
      <c r="C9" s="145">
        <v>11.1</v>
      </c>
      <c r="D9" s="141" t="s">
        <v>19</v>
      </c>
      <c r="E9" s="142">
        <v>2192</v>
      </c>
      <c r="F9" s="141"/>
    </row>
    <row r="10" s="120" customFormat="1" ht="21" customHeight="1" spans="1:6">
      <c r="A10" s="143" t="s">
        <v>20</v>
      </c>
      <c r="B10" s="144">
        <v>1500</v>
      </c>
      <c r="C10" s="145"/>
      <c r="D10" s="141" t="s">
        <v>21</v>
      </c>
      <c r="E10" s="142">
        <v>15289</v>
      </c>
      <c r="F10" s="141"/>
    </row>
    <row r="11" s="120" customFormat="1" ht="21" customHeight="1" spans="1:6">
      <c r="A11" s="143" t="s">
        <v>22</v>
      </c>
      <c r="B11" s="144">
        <v>5600</v>
      </c>
      <c r="C11" s="145">
        <v>10.5</v>
      </c>
      <c r="D11" s="141" t="s">
        <v>23</v>
      </c>
      <c r="E11" s="142">
        <v>15672</v>
      </c>
      <c r="F11" s="141"/>
    </row>
    <row r="12" s="120" customFormat="1" ht="21" customHeight="1" spans="1:6">
      <c r="A12" s="143" t="s">
        <v>24</v>
      </c>
      <c r="B12" s="144">
        <v>3400</v>
      </c>
      <c r="C12" s="145">
        <v>9.7</v>
      </c>
      <c r="D12" s="141" t="s">
        <v>25</v>
      </c>
      <c r="E12" s="142">
        <v>2264</v>
      </c>
      <c r="F12" s="142"/>
    </row>
    <row r="13" s="120" customFormat="1" ht="21" customHeight="1" spans="1:6">
      <c r="A13" s="143" t="s">
        <v>26</v>
      </c>
      <c r="B13" s="144">
        <v>2550</v>
      </c>
      <c r="C13" s="145">
        <v>8.5</v>
      </c>
      <c r="D13" s="141" t="s">
        <v>27</v>
      </c>
      <c r="E13" s="142">
        <v>5265</v>
      </c>
      <c r="F13" s="142"/>
    </row>
    <row r="14" s="120" customFormat="1" ht="21" customHeight="1" spans="1:6">
      <c r="A14" s="143" t="s">
        <v>28</v>
      </c>
      <c r="B14" s="146">
        <v>7200</v>
      </c>
      <c r="C14" s="145">
        <v>10.8</v>
      </c>
      <c r="D14" s="141" t="s">
        <v>29</v>
      </c>
      <c r="E14" s="142">
        <v>10014</v>
      </c>
      <c r="F14" s="142"/>
    </row>
    <row r="15" s="120" customFormat="1" ht="21" customHeight="1" spans="1:6">
      <c r="A15" s="143" t="s">
        <v>30</v>
      </c>
      <c r="B15" s="144">
        <v>1100</v>
      </c>
      <c r="C15" s="145">
        <v>10</v>
      </c>
      <c r="D15" s="141" t="s">
        <v>31</v>
      </c>
      <c r="E15" s="142">
        <v>1155</v>
      </c>
      <c r="F15" s="142"/>
    </row>
    <row r="16" s="120" customFormat="1" ht="21" customHeight="1" spans="1:6">
      <c r="A16" s="143" t="s">
        <v>32</v>
      </c>
      <c r="B16" s="144">
        <v>1240</v>
      </c>
      <c r="C16" s="145">
        <v>12.7</v>
      </c>
      <c r="D16" s="141" t="s">
        <v>33</v>
      </c>
      <c r="E16" s="142">
        <v>255</v>
      </c>
      <c r="F16" s="142"/>
    </row>
    <row r="17" s="120" customFormat="1" ht="21" customHeight="1" spans="1:6">
      <c r="A17" s="143" t="s">
        <v>34</v>
      </c>
      <c r="B17" s="146">
        <v>2460</v>
      </c>
      <c r="C17" s="145">
        <v>11.8</v>
      </c>
      <c r="D17" s="141" t="s">
        <v>35</v>
      </c>
      <c r="E17" s="142"/>
      <c r="F17" s="142"/>
    </row>
    <row r="18" s="120" customFormat="1" ht="21" customHeight="1" spans="1:6">
      <c r="A18" s="143" t="s">
        <v>36</v>
      </c>
      <c r="B18" s="144">
        <v>1100</v>
      </c>
      <c r="C18" s="145">
        <v>-44.4</v>
      </c>
      <c r="D18" s="141" t="s">
        <v>37</v>
      </c>
      <c r="E18" s="142"/>
      <c r="F18" s="142"/>
    </row>
    <row r="19" s="119" customFormat="1" ht="21" customHeight="1" spans="1:6">
      <c r="A19" s="138" t="s">
        <v>38</v>
      </c>
      <c r="B19" s="148">
        <f>B20+B22+B23+B24+B25+B26</f>
        <v>14420</v>
      </c>
      <c r="C19" s="140">
        <v>-42</v>
      </c>
      <c r="D19" s="141" t="s">
        <v>39</v>
      </c>
      <c r="E19" s="142">
        <v>1735</v>
      </c>
      <c r="F19" s="149"/>
    </row>
    <row r="20" s="120" customFormat="1" ht="21" customHeight="1" spans="1:6">
      <c r="A20" s="143" t="s">
        <v>40</v>
      </c>
      <c r="B20" s="146">
        <v>4000</v>
      </c>
      <c r="C20" s="145">
        <v>18.8</v>
      </c>
      <c r="D20" s="141" t="s">
        <v>41</v>
      </c>
      <c r="E20" s="142">
        <v>22314</v>
      </c>
      <c r="F20" s="150"/>
    </row>
    <row r="21" s="120" customFormat="1" ht="21" customHeight="1" spans="1:6">
      <c r="A21" s="143" t="s">
        <v>42</v>
      </c>
      <c r="B21" s="144">
        <v>3000</v>
      </c>
      <c r="C21" s="145">
        <v>6.1</v>
      </c>
      <c r="D21" s="141" t="s">
        <v>43</v>
      </c>
      <c r="E21" s="142">
        <v>25</v>
      </c>
      <c r="F21" s="142"/>
    </row>
    <row r="22" s="120" customFormat="1" ht="21" customHeight="1" spans="1:6">
      <c r="A22" s="143" t="s">
        <v>44</v>
      </c>
      <c r="B22" s="144">
        <v>2930</v>
      </c>
      <c r="C22" s="145">
        <v>-77.43</v>
      </c>
      <c r="D22" s="141" t="s">
        <v>45</v>
      </c>
      <c r="E22" s="142">
        <v>2000</v>
      </c>
      <c r="F22" s="150"/>
    </row>
    <row r="23" s="120" customFormat="1" ht="21" customHeight="1" spans="1:6">
      <c r="A23" s="143" t="s">
        <v>46</v>
      </c>
      <c r="B23" s="144">
        <v>3550</v>
      </c>
      <c r="C23" s="145">
        <v>4.5</v>
      </c>
      <c r="D23" s="141" t="s">
        <v>47</v>
      </c>
      <c r="E23" s="142"/>
      <c r="F23" s="142"/>
    </row>
    <row r="24" s="120" customFormat="1" ht="21" customHeight="1" spans="1:6">
      <c r="A24" s="143" t="s">
        <v>48</v>
      </c>
      <c r="B24" s="144">
        <v>60</v>
      </c>
      <c r="C24" s="145">
        <v>3.4</v>
      </c>
      <c r="D24" s="141" t="s">
        <v>49</v>
      </c>
      <c r="E24" s="142">
        <v>7692</v>
      </c>
      <c r="F24" s="142"/>
    </row>
    <row r="25" s="120" customFormat="1" ht="21" customHeight="1" spans="1:6">
      <c r="A25" s="143" t="s">
        <v>50</v>
      </c>
      <c r="B25" s="144">
        <v>1500</v>
      </c>
      <c r="C25" s="145">
        <v>149.2</v>
      </c>
      <c r="D25" s="141"/>
      <c r="E25" s="142"/>
      <c r="F25" s="142"/>
    </row>
    <row r="26" s="120" customFormat="1" ht="21" customHeight="1" spans="1:6">
      <c r="A26" s="143" t="s">
        <v>51</v>
      </c>
      <c r="B26" s="144">
        <v>2380</v>
      </c>
      <c r="C26" s="145">
        <v>-50.4</v>
      </c>
      <c r="D26" s="141"/>
      <c r="E26" s="142"/>
      <c r="F26" s="142"/>
    </row>
    <row r="27" s="121" customFormat="1" ht="21" customHeight="1" spans="1:6">
      <c r="A27" s="149" t="s">
        <v>52</v>
      </c>
      <c r="B27" s="151">
        <f>B5+B19</f>
        <v>74420</v>
      </c>
      <c r="C27" s="140">
        <v>8</v>
      </c>
      <c r="D27" s="149" t="s">
        <v>53</v>
      </c>
      <c r="E27" s="152">
        <f>SUM(E5:E24)</f>
        <v>159904</v>
      </c>
      <c r="F27" s="142"/>
    </row>
    <row r="28" s="119" customFormat="1" ht="21" customHeight="1" spans="1:6">
      <c r="A28" s="138" t="s">
        <v>63</v>
      </c>
      <c r="B28" s="153">
        <v>87984</v>
      </c>
      <c r="C28" s="154">
        <v>21.4</v>
      </c>
      <c r="D28" s="155" t="s">
        <v>62</v>
      </c>
      <c r="E28" s="152">
        <v>2500</v>
      </c>
      <c r="F28" s="142"/>
    </row>
    <row r="29" s="119" customFormat="1" ht="21" customHeight="1" spans="1:6">
      <c r="A29" s="141" t="s">
        <v>65</v>
      </c>
      <c r="B29" s="156">
        <f>1996+17490</f>
        <v>19486</v>
      </c>
      <c r="C29" s="157"/>
      <c r="D29" s="158" t="s">
        <v>64</v>
      </c>
      <c r="E29" s="159"/>
      <c r="F29" s="149"/>
    </row>
    <row r="30" s="120" customFormat="1" ht="21" customHeight="1" spans="1:6">
      <c r="A30" s="141" t="s">
        <v>67</v>
      </c>
      <c r="B30" s="156">
        <v>474</v>
      </c>
      <c r="C30" s="157"/>
      <c r="D30" s="158" t="s">
        <v>66</v>
      </c>
      <c r="E30" s="160">
        <v>2500</v>
      </c>
      <c r="F30" s="149"/>
    </row>
    <row r="31" s="120" customFormat="1" ht="21" customHeight="1" spans="1:6">
      <c r="A31" s="161" t="s">
        <v>68</v>
      </c>
      <c r="B31" s="156">
        <v>131</v>
      </c>
      <c r="C31" s="157"/>
      <c r="D31" s="158"/>
      <c r="E31" s="162"/>
      <c r="F31" s="142"/>
    </row>
    <row r="32" s="120" customFormat="1" ht="21" customHeight="1" spans="1:6">
      <c r="A32" s="141" t="s">
        <v>69</v>
      </c>
      <c r="B32" s="156">
        <f>-1636+2984+2767</f>
        <v>4115</v>
      </c>
      <c r="C32" s="157"/>
      <c r="D32" s="158"/>
      <c r="E32" s="160"/>
      <c r="F32" s="142"/>
    </row>
    <row r="33" s="120" customFormat="1" ht="21" customHeight="1" spans="1:6">
      <c r="A33" s="141" t="s">
        <v>70</v>
      </c>
      <c r="B33" s="156">
        <v>52031</v>
      </c>
      <c r="C33" s="157"/>
      <c r="D33" s="158"/>
      <c r="E33" s="160"/>
      <c r="F33" s="142"/>
    </row>
    <row r="34" s="120" customFormat="1" ht="21" customHeight="1" spans="1:6">
      <c r="A34" s="141" t="s">
        <v>71</v>
      </c>
      <c r="B34" s="156">
        <v>10677</v>
      </c>
      <c r="C34" s="157"/>
      <c r="D34" s="141"/>
      <c r="E34" s="160"/>
      <c r="F34" s="142"/>
    </row>
    <row r="35" s="120" customFormat="1" ht="21" customHeight="1" spans="1:6">
      <c r="A35" s="141" t="s">
        <v>72</v>
      </c>
      <c r="B35" s="156">
        <v>826</v>
      </c>
      <c r="C35" s="157"/>
      <c r="D35" s="163"/>
      <c r="E35" s="160"/>
      <c r="F35" s="142"/>
    </row>
    <row r="36" s="120" customFormat="1" ht="21" customHeight="1" spans="1:6">
      <c r="A36" s="141" t="s">
        <v>73</v>
      </c>
      <c r="B36" s="156">
        <v>85</v>
      </c>
      <c r="C36" s="157"/>
      <c r="D36" s="141"/>
      <c r="E36" s="160"/>
      <c r="F36" s="142"/>
    </row>
    <row r="37" s="120" customFormat="1" ht="21" customHeight="1" spans="1:6">
      <c r="A37" s="141" t="s">
        <v>74</v>
      </c>
      <c r="B37" s="156">
        <v>77</v>
      </c>
      <c r="C37" s="157"/>
      <c r="D37" s="141"/>
      <c r="E37" s="160"/>
      <c r="F37" s="142"/>
    </row>
    <row r="38" s="120" customFormat="1" ht="21" customHeight="1" spans="1:6">
      <c r="A38" s="141" t="s">
        <v>75</v>
      </c>
      <c r="B38" s="156">
        <v>82</v>
      </c>
      <c r="C38" s="157"/>
      <c r="D38" s="141"/>
      <c r="E38" s="160"/>
      <c r="F38" s="142"/>
    </row>
    <row r="39" s="120" customFormat="1" ht="21" customHeight="1" spans="1:6">
      <c r="A39" s="149" t="s">
        <v>76</v>
      </c>
      <c r="B39" s="164">
        <f>B27+B28</f>
        <v>162404</v>
      </c>
      <c r="C39" s="165"/>
      <c r="D39" s="166" t="s">
        <v>77</v>
      </c>
      <c r="E39" s="162">
        <f>E27+E28</f>
        <v>162404</v>
      </c>
      <c r="F39" s="142"/>
    </row>
    <row r="40" s="122" customFormat="1" ht="21" customHeight="1" spans="1:6">
      <c r="A40" s="167"/>
      <c r="B40" s="168"/>
      <c r="C40" s="168"/>
      <c r="D40" s="169"/>
      <c r="E40" s="169"/>
      <c r="F40" s="118"/>
    </row>
    <row r="41" s="122" customFormat="1" spans="2:6">
      <c r="B41" s="118"/>
      <c r="C41" s="118"/>
      <c r="D41" s="169"/>
      <c r="E41" s="169"/>
      <c r="F41" s="118"/>
    </row>
  </sheetData>
  <mergeCells count="4">
    <mergeCell ref="A1:F1"/>
    <mergeCell ref="A3:C3"/>
    <mergeCell ref="D3:E3"/>
    <mergeCell ref="F3:F4"/>
  </mergeCells>
  <printOptions horizontalCentered="1"/>
  <pageMargins left="0.511805555555556" right="0.354166666666667" top="0.432638888888889" bottom="0.590277777777778" header="0.354166666666667" footer="0.472222222222222"/>
  <pageSetup paperSize="9" scale="90" firstPageNumber="64" orientation="landscape" useFirstPageNumber="1" horizontalDpi="600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F4" sqref="F4"/>
    </sheetView>
  </sheetViews>
  <sheetFormatPr defaultColWidth="7.96666666666667" defaultRowHeight="12.75" outlineLevelCol="2"/>
  <cols>
    <col min="1" max="1" width="30" style="37" customWidth="1"/>
    <col min="2" max="2" width="19.125" style="37" customWidth="1"/>
    <col min="3" max="3" width="21.625" style="37" customWidth="1"/>
    <col min="4" max="16384" width="7.96666666666667" style="37"/>
  </cols>
  <sheetData>
    <row r="1" s="37" customFormat="1" ht="48" customHeight="1" spans="1:3">
      <c r="A1" s="38" t="s">
        <v>86</v>
      </c>
      <c r="B1" s="38"/>
      <c r="C1" s="38"/>
    </row>
    <row r="2" s="37" customFormat="1" ht="13.5" spans="1:3">
      <c r="A2" s="39"/>
      <c r="B2" s="40"/>
      <c r="C2" s="40" t="s">
        <v>1</v>
      </c>
    </row>
    <row r="3" s="37" customFormat="1" ht="21" customHeight="1" spans="1:3">
      <c r="A3" s="42" t="s">
        <v>87</v>
      </c>
      <c r="B3" s="42"/>
      <c r="C3" s="42"/>
    </row>
    <row r="4" s="37" customFormat="1" ht="21" customHeight="1" spans="1:3">
      <c r="A4" s="44" t="s">
        <v>88</v>
      </c>
      <c r="B4" s="45" t="s">
        <v>81</v>
      </c>
      <c r="C4" s="42" t="s">
        <v>89</v>
      </c>
    </row>
    <row r="5" s="37" customFormat="1" ht="21" customHeight="1" spans="1:3">
      <c r="A5" s="46" t="s">
        <v>10</v>
      </c>
      <c r="B5" s="105">
        <v>60000</v>
      </c>
      <c r="C5" s="106">
        <v>12</v>
      </c>
    </row>
    <row r="6" s="37" customFormat="1" ht="21" customHeight="1" spans="1:3">
      <c r="A6" s="107" t="s">
        <v>90</v>
      </c>
      <c r="B6" s="108">
        <v>30500</v>
      </c>
      <c r="C6" s="109">
        <v>11.3138686131387</v>
      </c>
    </row>
    <row r="7" s="37" customFormat="1" ht="21" customHeight="1" spans="1:3">
      <c r="A7" s="110" t="s">
        <v>91</v>
      </c>
      <c r="B7" s="108"/>
      <c r="C7" s="109"/>
    </row>
    <row r="8" s="37" customFormat="1" ht="21" customHeight="1" spans="1:3">
      <c r="A8" s="110" t="s">
        <v>92</v>
      </c>
      <c r="B8" s="108">
        <v>2150</v>
      </c>
      <c r="C8" s="109">
        <v>11.9791666666667</v>
      </c>
    </row>
    <row r="9" s="37" customFormat="1" ht="21" customHeight="1" spans="1:3">
      <c r="A9" s="110" t="s">
        <v>93</v>
      </c>
      <c r="B9" s="108">
        <v>1200</v>
      </c>
      <c r="C9" s="109">
        <v>11.1111111111111</v>
      </c>
    </row>
    <row r="10" s="37" customFormat="1" ht="21" customHeight="1" spans="1:3">
      <c r="A10" s="110" t="s">
        <v>94</v>
      </c>
      <c r="B10" s="111">
        <v>1500</v>
      </c>
      <c r="C10" s="109" t="e">
        <v>#DIV/0!</v>
      </c>
    </row>
    <row r="11" s="37" customFormat="1" ht="21" customHeight="1" spans="1:3">
      <c r="A11" s="110" t="s">
        <v>95</v>
      </c>
      <c r="B11" s="108">
        <v>5600</v>
      </c>
      <c r="C11" s="109">
        <v>4.2830540037244</v>
      </c>
    </row>
    <row r="12" s="37" customFormat="1" ht="21" customHeight="1" spans="1:3">
      <c r="A12" s="110" t="s">
        <v>96</v>
      </c>
      <c r="B12" s="108">
        <v>3400</v>
      </c>
      <c r="C12" s="109">
        <v>9.6774193548387</v>
      </c>
    </row>
    <row r="13" s="37" customFormat="1" ht="21" customHeight="1" spans="1:3">
      <c r="A13" s="110" t="s">
        <v>97</v>
      </c>
      <c r="B13" s="108">
        <v>2550</v>
      </c>
      <c r="C13" s="109">
        <v>8.51063829787233</v>
      </c>
    </row>
    <row r="14" s="37" customFormat="1" ht="21" customHeight="1" spans="1:3">
      <c r="A14" s="110" t="s">
        <v>98</v>
      </c>
      <c r="B14" s="108">
        <v>7200</v>
      </c>
      <c r="C14" s="109">
        <v>10.7692307692308</v>
      </c>
    </row>
    <row r="15" s="37" customFormat="1" ht="21" customHeight="1" spans="1:3">
      <c r="A15" s="110" t="s">
        <v>99</v>
      </c>
      <c r="B15" s="108">
        <v>1100</v>
      </c>
      <c r="C15" s="109">
        <v>10</v>
      </c>
    </row>
    <row r="16" s="37" customFormat="1" ht="21" customHeight="1" spans="1:3">
      <c r="A16" s="110" t="s">
        <v>100</v>
      </c>
      <c r="B16" s="108">
        <v>1240</v>
      </c>
      <c r="C16" s="109">
        <v>12.7272727272727</v>
      </c>
    </row>
    <row r="17" s="37" customFormat="1" ht="21" customHeight="1" spans="1:3">
      <c r="A17" s="110" t="s">
        <v>101</v>
      </c>
      <c r="B17" s="108">
        <v>2460</v>
      </c>
      <c r="C17" s="109">
        <v>11.8181818181818</v>
      </c>
    </row>
    <row r="18" s="37" customFormat="1" ht="21" customHeight="1" spans="1:3">
      <c r="A18" s="110" t="s">
        <v>102</v>
      </c>
      <c r="B18" s="108">
        <v>1100</v>
      </c>
      <c r="C18" s="109">
        <v>-44.4444444444444</v>
      </c>
    </row>
    <row r="19" s="37" customFormat="1" ht="21" customHeight="1" spans="1:3">
      <c r="A19" s="46" t="s">
        <v>38</v>
      </c>
      <c r="B19" s="112">
        <v>14420</v>
      </c>
      <c r="C19" s="113">
        <v>-42</v>
      </c>
    </row>
    <row r="20" s="37" customFormat="1" ht="21" customHeight="1" spans="1:3">
      <c r="A20" s="114" t="s">
        <v>103</v>
      </c>
      <c r="B20" s="52">
        <v>4000</v>
      </c>
      <c r="C20" s="109">
        <v>18.8</v>
      </c>
    </row>
    <row r="21" s="37" customFormat="1" ht="21" customHeight="1" spans="1:3">
      <c r="A21" s="114" t="s">
        <v>104</v>
      </c>
      <c r="B21" s="108">
        <v>3000</v>
      </c>
      <c r="C21" s="109">
        <v>6.1</v>
      </c>
    </row>
    <row r="22" s="37" customFormat="1" ht="21" customHeight="1" spans="1:3">
      <c r="A22" s="114" t="s">
        <v>105</v>
      </c>
      <c r="B22" s="108">
        <v>2930</v>
      </c>
      <c r="C22" s="109">
        <v>-78.7</v>
      </c>
    </row>
    <row r="23" s="37" customFormat="1" ht="21" customHeight="1" spans="1:3">
      <c r="A23" s="114" t="s">
        <v>106</v>
      </c>
      <c r="B23" s="108">
        <v>3550</v>
      </c>
      <c r="C23" s="109">
        <v>4.5</v>
      </c>
    </row>
    <row r="24" s="37" customFormat="1" ht="21" customHeight="1" spans="1:3">
      <c r="A24" s="114" t="s">
        <v>107</v>
      </c>
      <c r="B24" s="108">
        <v>60</v>
      </c>
      <c r="C24" s="109">
        <v>3.4</v>
      </c>
    </row>
    <row r="25" s="37" customFormat="1" ht="21" customHeight="1" spans="1:3">
      <c r="A25" s="115" t="s">
        <v>108</v>
      </c>
      <c r="B25" s="108">
        <v>1500</v>
      </c>
      <c r="C25" s="109">
        <v>149.2</v>
      </c>
    </row>
    <row r="26" s="37" customFormat="1" ht="21" customHeight="1" spans="1:3">
      <c r="A26" s="114" t="s">
        <v>109</v>
      </c>
      <c r="B26" s="108">
        <v>2380</v>
      </c>
      <c r="C26" s="109">
        <v>-50</v>
      </c>
    </row>
    <row r="27" s="37" customFormat="1" ht="21" customHeight="1" spans="1:3">
      <c r="A27" s="116" t="s">
        <v>110</v>
      </c>
      <c r="B27" s="112">
        <v>74420</v>
      </c>
      <c r="C27" s="117">
        <v>8</v>
      </c>
    </row>
  </sheetData>
  <mergeCells count="2">
    <mergeCell ref="A1:C1"/>
    <mergeCell ref="A3:C3"/>
  </mergeCells>
  <pageMargins left="1.18055555555556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0"/>
  <sheetViews>
    <sheetView workbookViewId="0">
      <selection activeCell="K2" sqref="K1:K2"/>
    </sheetView>
  </sheetViews>
  <sheetFormatPr defaultColWidth="9" defaultRowHeight="14.25" outlineLevelCol="7"/>
  <cols>
    <col min="1" max="3" width="3.625" customWidth="1"/>
    <col min="4" max="4" width="22.3" customWidth="1"/>
    <col min="5" max="5" width="13.5" customWidth="1"/>
    <col min="6" max="7" width="11.125" customWidth="1"/>
    <col min="8" max="8" width="12.75" customWidth="1"/>
  </cols>
  <sheetData>
    <row r="1" ht="45" customHeight="1" spans="1:8">
      <c r="A1" s="77" t="s">
        <v>111</v>
      </c>
      <c r="B1" s="77"/>
      <c r="C1" s="77"/>
      <c r="D1" s="77"/>
      <c r="E1" s="78"/>
      <c r="F1" s="78"/>
      <c r="G1" s="78"/>
      <c r="H1" s="78"/>
    </row>
    <row r="2" spans="1:8">
      <c r="A2" s="79"/>
      <c r="B2" s="80"/>
      <c r="C2" s="80"/>
      <c r="D2" s="81"/>
      <c r="E2" s="82"/>
      <c r="F2" s="82"/>
      <c r="G2" s="82"/>
      <c r="H2" s="83" t="s">
        <v>1</v>
      </c>
    </row>
    <row r="3" s="76" customFormat="1" ht="19" customHeight="1" spans="1:8">
      <c r="A3" s="84" t="s">
        <v>112</v>
      </c>
      <c r="B3" s="84"/>
      <c r="C3" s="84"/>
      <c r="D3" s="84" t="s">
        <v>113</v>
      </c>
      <c r="E3" s="85" t="s">
        <v>114</v>
      </c>
      <c r="F3" s="85" t="s">
        <v>115</v>
      </c>
      <c r="G3" s="85"/>
      <c r="H3" s="85"/>
    </row>
    <row r="4" s="76" customFormat="1" ht="19" customHeight="1" spans="1:8">
      <c r="A4" s="86" t="s">
        <v>116</v>
      </c>
      <c r="B4" s="87"/>
      <c r="C4" s="88"/>
      <c r="D4" s="84" t="s">
        <v>117</v>
      </c>
      <c r="E4" s="85"/>
      <c r="F4" s="85"/>
      <c r="G4" s="85"/>
      <c r="H4" s="85"/>
    </row>
    <row r="5" s="76" customFormat="1" ht="19" customHeight="1" spans="1:8">
      <c r="A5" s="89"/>
      <c r="B5" s="90"/>
      <c r="C5" s="91"/>
      <c r="D5" s="84" t="s">
        <v>113</v>
      </c>
      <c r="E5" s="85"/>
      <c r="F5" s="85" t="s">
        <v>118</v>
      </c>
      <c r="G5" s="85" t="s">
        <v>119</v>
      </c>
      <c r="H5" s="85" t="s">
        <v>120</v>
      </c>
    </row>
    <row r="6" ht="19" customHeight="1" spans="1:8">
      <c r="A6" s="92"/>
      <c r="B6" s="93"/>
      <c r="C6" s="94"/>
      <c r="D6" s="95" t="s">
        <v>113</v>
      </c>
      <c r="E6" s="96"/>
      <c r="F6" s="96"/>
      <c r="G6" s="96"/>
      <c r="H6" s="96"/>
    </row>
    <row r="7" ht="19" customHeight="1" spans="1:8">
      <c r="A7" s="97" t="s">
        <v>121</v>
      </c>
      <c r="B7" s="97" t="s">
        <v>122</v>
      </c>
      <c r="C7" s="97" t="s">
        <v>123</v>
      </c>
      <c r="D7" s="98" t="s">
        <v>113</v>
      </c>
      <c r="E7" s="99">
        <v>162404.82222</v>
      </c>
      <c r="F7" s="99">
        <v>162404.82222</v>
      </c>
      <c r="G7" s="99">
        <v>156699.82222</v>
      </c>
      <c r="H7" s="99">
        <v>5705</v>
      </c>
    </row>
    <row r="8" ht="19" customHeight="1" spans="1:8">
      <c r="A8" s="104" t="s">
        <v>124</v>
      </c>
      <c r="B8" s="104" t="s">
        <v>125</v>
      </c>
      <c r="C8" s="104" t="s">
        <v>125</v>
      </c>
      <c r="D8" s="104" t="s">
        <v>126</v>
      </c>
      <c r="E8" s="101">
        <v>453.345258</v>
      </c>
      <c r="F8" s="101">
        <v>453.345258</v>
      </c>
      <c r="G8" s="101">
        <v>453.345258</v>
      </c>
      <c r="H8" s="101">
        <v>0</v>
      </c>
    </row>
    <row r="9" ht="19" customHeight="1" spans="1:8">
      <c r="A9" s="100" t="s">
        <v>124</v>
      </c>
      <c r="B9" s="100" t="s">
        <v>125</v>
      </c>
      <c r="C9" s="100" t="s">
        <v>127</v>
      </c>
      <c r="D9" s="100" t="s">
        <v>128</v>
      </c>
      <c r="E9" s="102">
        <v>60</v>
      </c>
      <c r="F9" s="102">
        <v>60</v>
      </c>
      <c r="G9" s="102">
        <v>60</v>
      </c>
      <c r="H9" s="102">
        <v>0</v>
      </c>
    </row>
    <row r="10" ht="19" customHeight="1" spans="1:8">
      <c r="A10" s="100" t="s">
        <v>124</v>
      </c>
      <c r="B10" s="100" t="s">
        <v>125</v>
      </c>
      <c r="C10" s="100" t="s">
        <v>129</v>
      </c>
      <c r="D10" s="100" t="s">
        <v>130</v>
      </c>
      <c r="E10" s="102">
        <v>57</v>
      </c>
      <c r="F10" s="102">
        <v>57</v>
      </c>
      <c r="G10" s="102">
        <v>57</v>
      </c>
      <c r="H10" s="102">
        <v>0</v>
      </c>
    </row>
    <row r="11" ht="19" customHeight="1" spans="1:8">
      <c r="A11" s="100" t="s">
        <v>124</v>
      </c>
      <c r="B11" s="100" t="s">
        <v>125</v>
      </c>
      <c r="C11" s="100" t="s">
        <v>131</v>
      </c>
      <c r="D11" s="100" t="s">
        <v>132</v>
      </c>
      <c r="E11" s="102">
        <v>13</v>
      </c>
      <c r="F11" s="102">
        <v>13</v>
      </c>
      <c r="G11" s="102">
        <v>13</v>
      </c>
      <c r="H11" s="102">
        <v>0</v>
      </c>
    </row>
    <row r="12" ht="19" customHeight="1" spans="1:8">
      <c r="A12" s="100" t="s">
        <v>124</v>
      </c>
      <c r="B12" s="100" t="s">
        <v>133</v>
      </c>
      <c r="C12" s="100" t="s">
        <v>125</v>
      </c>
      <c r="D12" s="100" t="s">
        <v>134</v>
      </c>
      <c r="E12" s="102">
        <v>279.575808</v>
      </c>
      <c r="F12" s="102">
        <v>279.575808</v>
      </c>
      <c r="G12" s="102">
        <v>279.575808</v>
      </c>
      <c r="H12" s="102">
        <v>0</v>
      </c>
    </row>
    <row r="13" ht="19" customHeight="1" spans="1:8">
      <c r="A13" s="100" t="s">
        <v>124</v>
      </c>
      <c r="B13" s="100" t="s">
        <v>133</v>
      </c>
      <c r="C13" s="100" t="s">
        <v>129</v>
      </c>
      <c r="D13" s="100" t="s">
        <v>135</v>
      </c>
      <c r="E13" s="102">
        <v>30</v>
      </c>
      <c r="F13" s="102">
        <v>30</v>
      </c>
      <c r="G13" s="102">
        <v>30</v>
      </c>
      <c r="H13" s="102">
        <v>0</v>
      </c>
    </row>
    <row r="14" ht="19" customHeight="1" spans="1:8">
      <c r="A14" s="100" t="s">
        <v>124</v>
      </c>
      <c r="B14" s="100" t="s">
        <v>133</v>
      </c>
      <c r="C14" s="100" t="s">
        <v>136</v>
      </c>
      <c r="D14" s="100" t="s">
        <v>137</v>
      </c>
      <c r="E14" s="102">
        <v>36.3</v>
      </c>
      <c r="F14" s="102">
        <v>36.3</v>
      </c>
      <c r="G14" s="102">
        <v>36.3</v>
      </c>
      <c r="H14" s="102">
        <v>0</v>
      </c>
    </row>
    <row r="15" ht="19" customHeight="1" spans="1:8">
      <c r="A15" s="100" t="s">
        <v>124</v>
      </c>
      <c r="B15" s="100" t="s">
        <v>127</v>
      </c>
      <c r="C15" s="100" t="s">
        <v>125</v>
      </c>
      <c r="D15" s="100" t="s">
        <v>138</v>
      </c>
      <c r="E15" s="102">
        <v>8522.803767</v>
      </c>
      <c r="F15" s="102">
        <v>8522.803767</v>
      </c>
      <c r="G15" s="102">
        <v>8522.803767</v>
      </c>
      <c r="H15" s="102">
        <v>0</v>
      </c>
    </row>
    <row r="16" ht="19" customHeight="1" spans="1:8">
      <c r="A16" s="100" t="s">
        <v>124</v>
      </c>
      <c r="B16" s="100" t="s">
        <v>127</v>
      </c>
      <c r="C16" s="100" t="s">
        <v>133</v>
      </c>
      <c r="D16" s="100" t="s">
        <v>139</v>
      </c>
      <c r="E16" s="102">
        <v>724</v>
      </c>
      <c r="F16" s="102">
        <v>724</v>
      </c>
      <c r="G16" s="102">
        <v>324</v>
      </c>
      <c r="H16" s="102">
        <v>400</v>
      </c>
    </row>
    <row r="17" ht="19" customHeight="1" spans="1:8">
      <c r="A17" s="100" t="s">
        <v>124</v>
      </c>
      <c r="B17" s="100" t="s">
        <v>127</v>
      </c>
      <c r="C17" s="100" t="s">
        <v>127</v>
      </c>
      <c r="D17" s="100" t="s">
        <v>140</v>
      </c>
      <c r="E17" s="102">
        <v>807.535843</v>
      </c>
      <c r="F17" s="102">
        <v>807.535843</v>
      </c>
      <c r="G17" s="102">
        <v>807.535843</v>
      </c>
      <c r="H17" s="102">
        <v>0</v>
      </c>
    </row>
    <row r="18" ht="19" customHeight="1" spans="1:8">
      <c r="A18" s="100" t="s">
        <v>124</v>
      </c>
      <c r="B18" s="100" t="s">
        <v>127</v>
      </c>
      <c r="C18" s="100" t="s">
        <v>131</v>
      </c>
      <c r="D18" s="100" t="s">
        <v>141</v>
      </c>
      <c r="E18" s="102">
        <v>100</v>
      </c>
      <c r="F18" s="102">
        <v>100</v>
      </c>
      <c r="G18" s="102">
        <v>100</v>
      </c>
      <c r="H18" s="102">
        <v>0</v>
      </c>
    </row>
    <row r="19" ht="19" customHeight="1" spans="1:8">
      <c r="A19" s="100" t="s">
        <v>124</v>
      </c>
      <c r="B19" s="100" t="s">
        <v>127</v>
      </c>
      <c r="C19" s="100" t="s">
        <v>142</v>
      </c>
      <c r="D19" s="100" t="s">
        <v>143</v>
      </c>
      <c r="E19" s="102">
        <v>40</v>
      </c>
      <c r="F19" s="102">
        <v>40</v>
      </c>
      <c r="G19" s="102">
        <v>40</v>
      </c>
      <c r="H19" s="102">
        <v>0</v>
      </c>
    </row>
    <row r="20" ht="19" customHeight="1" spans="1:8">
      <c r="A20" s="100" t="s">
        <v>124</v>
      </c>
      <c r="B20" s="100" t="s">
        <v>127</v>
      </c>
      <c r="C20" s="100" t="s">
        <v>144</v>
      </c>
      <c r="D20" s="100" t="s">
        <v>145</v>
      </c>
      <c r="E20" s="102">
        <v>400</v>
      </c>
      <c r="F20" s="102">
        <v>400</v>
      </c>
      <c r="G20" s="102">
        <v>400</v>
      </c>
      <c r="H20" s="102">
        <v>0</v>
      </c>
    </row>
    <row r="21" ht="19" customHeight="1" spans="1:8">
      <c r="A21" s="100" t="s">
        <v>124</v>
      </c>
      <c r="B21" s="100" t="s">
        <v>127</v>
      </c>
      <c r="C21" s="100" t="s">
        <v>146</v>
      </c>
      <c r="D21" s="100" t="s">
        <v>147</v>
      </c>
      <c r="E21" s="102">
        <v>1981.488676</v>
      </c>
      <c r="F21" s="102">
        <v>1981.488676</v>
      </c>
      <c r="G21" s="102">
        <v>1981.488676</v>
      </c>
      <c r="H21" s="102">
        <v>0</v>
      </c>
    </row>
    <row r="22" ht="19" customHeight="1" spans="1:8">
      <c r="A22" s="100" t="s">
        <v>124</v>
      </c>
      <c r="B22" s="100" t="s">
        <v>129</v>
      </c>
      <c r="C22" s="100" t="s">
        <v>125</v>
      </c>
      <c r="D22" s="100" t="s">
        <v>148</v>
      </c>
      <c r="E22" s="102">
        <v>355.865666</v>
      </c>
      <c r="F22" s="102">
        <v>355.865666</v>
      </c>
      <c r="G22" s="102">
        <v>355.865666</v>
      </c>
      <c r="H22" s="102">
        <v>0</v>
      </c>
    </row>
    <row r="23" ht="19" customHeight="1" spans="1:8">
      <c r="A23" s="100" t="s">
        <v>124</v>
      </c>
      <c r="B23" s="100" t="s">
        <v>129</v>
      </c>
      <c r="C23" s="100" t="s">
        <v>131</v>
      </c>
      <c r="D23" s="100" t="s">
        <v>149</v>
      </c>
      <c r="E23" s="102">
        <v>355</v>
      </c>
      <c r="F23" s="102">
        <v>355</v>
      </c>
      <c r="G23" s="102">
        <v>355</v>
      </c>
      <c r="H23" s="102">
        <v>0</v>
      </c>
    </row>
    <row r="24" ht="19" customHeight="1" spans="1:8">
      <c r="A24" s="100" t="s">
        <v>124</v>
      </c>
      <c r="B24" s="100" t="s">
        <v>129</v>
      </c>
      <c r="C24" s="100" t="s">
        <v>144</v>
      </c>
      <c r="D24" s="100" t="s">
        <v>150</v>
      </c>
      <c r="E24" s="102">
        <v>155.96505</v>
      </c>
      <c r="F24" s="102">
        <v>155.96505</v>
      </c>
      <c r="G24" s="102">
        <v>147.96505</v>
      </c>
      <c r="H24" s="102">
        <v>8</v>
      </c>
    </row>
    <row r="25" ht="19" customHeight="1" spans="1:8">
      <c r="A25" s="100" t="s">
        <v>124</v>
      </c>
      <c r="B25" s="100" t="s">
        <v>136</v>
      </c>
      <c r="C25" s="100" t="s">
        <v>125</v>
      </c>
      <c r="D25" s="100" t="s">
        <v>151</v>
      </c>
      <c r="E25" s="102">
        <v>160.70668</v>
      </c>
      <c r="F25" s="102">
        <v>160.70668</v>
      </c>
      <c r="G25" s="102">
        <v>160.70668</v>
      </c>
      <c r="H25" s="102">
        <v>0</v>
      </c>
    </row>
    <row r="26" ht="19" customHeight="1" spans="1:8">
      <c r="A26" s="100" t="s">
        <v>124</v>
      </c>
      <c r="B26" s="100" t="s">
        <v>136</v>
      </c>
      <c r="C26" s="100" t="s">
        <v>136</v>
      </c>
      <c r="D26" s="100" t="s">
        <v>152</v>
      </c>
      <c r="E26" s="102">
        <v>120</v>
      </c>
      <c r="F26" s="102">
        <v>120</v>
      </c>
      <c r="G26" s="102">
        <v>120</v>
      </c>
      <c r="H26" s="102">
        <v>0</v>
      </c>
    </row>
    <row r="27" ht="19" customHeight="1" spans="1:8">
      <c r="A27" s="100" t="s">
        <v>124</v>
      </c>
      <c r="B27" s="100" t="s">
        <v>131</v>
      </c>
      <c r="C27" s="100" t="s">
        <v>125</v>
      </c>
      <c r="D27" s="100" t="s">
        <v>153</v>
      </c>
      <c r="E27" s="102">
        <v>539.744316</v>
      </c>
      <c r="F27" s="102">
        <v>539.744316</v>
      </c>
      <c r="G27" s="102">
        <v>539.744316</v>
      </c>
      <c r="H27" s="102">
        <v>0</v>
      </c>
    </row>
    <row r="28" ht="19" customHeight="1" spans="1:8">
      <c r="A28" s="100" t="s">
        <v>124</v>
      </c>
      <c r="B28" s="100" t="s">
        <v>131</v>
      </c>
      <c r="C28" s="100" t="s">
        <v>146</v>
      </c>
      <c r="D28" s="100" t="s">
        <v>154</v>
      </c>
      <c r="E28" s="102">
        <v>861.363087</v>
      </c>
      <c r="F28" s="102">
        <v>861.363087</v>
      </c>
      <c r="G28" s="102">
        <v>861.363087</v>
      </c>
      <c r="H28" s="102">
        <v>0</v>
      </c>
    </row>
    <row r="29" ht="19" customHeight="1" spans="1:8">
      <c r="A29" s="100" t="s">
        <v>124</v>
      </c>
      <c r="B29" s="100" t="s">
        <v>142</v>
      </c>
      <c r="C29" s="100" t="s">
        <v>146</v>
      </c>
      <c r="D29" s="100" t="s">
        <v>155</v>
      </c>
      <c r="E29" s="102">
        <v>1500</v>
      </c>
      <c r="F29" s="102">
        <v>1500</v>
      </c>
      <c r="G29" s="102">
        <v>1500</v>
      </c>
      <c r="H29" s="102">
        <v>0</v>
      </c>
    </row>
    <row r="30" ht="19" customHeight="1" spans="1:8">
      <c r="A30" s="100" t="s">
        <v>124</v>
      </c>
      <c r="B30" s="100" t="s">
        <v>144</v>
      </c>
      <c r="C30" s="100" t="s">
        <v>125</v>
      </c>
      <c r="D30" s="100" t="s">
        <v>156</v>
      </c>
      <c r="E30" s="102">
        <v>198.353488</v>
      </c>
      <c r="F30" s="102">
        <v>198.353488</v>
      </c>
      <c r="G30" s="102">
        <v>198.353488</v>
      </c>
      <c r="H30" s="102">
        <v>0</v>
      </c>
    </row>
    <row r="31" ht="19" customHeight="1" spans="1:8">
      <c r="A31" s="100" t="s">
        <v>124</v>
      </c>
      <c r="B31" s="100" t="s">
        <v>144</v>
      </c>
      <c r="C31" s="100" t="s">
        <v>129</v>
      </c>
      <c r="D31" s="100" t="s">
        <v>157</v>
      </c>
      <c r="E31" s="102">
        <v>28.072</v>
      </c>
      <c r="F31" s="102">
        <v>28.072</v>
      </c>
      <c r="G31" s="102">
        <v>16.072</v>
      </c>
      <c r="H31" s="102">
        <v>12</v>
      </c>
    </row>
    <row r="32" ht="19" customHeight="1" spans="1:8">
      <c r="A32" s="100" t="s">
        <v>124</v>
      </c>
      <c r="B32" s="100" t="s">
        <v>158</v>
      </c>
      <c r="C32" s="100" t="s">
        <v>125</v>
      </c>
      <c r="D32" s="100" t="s">
        <v>159</v>
      </c>
      <c r="E32" s="102">
        <v>351.307763</v>
      </c>
      <c r="F32" s="102">
        <v>351.307763</v>
      </c>
      <c r="G32" s="102">
        <v>351.307763</v>
      </c>
      <c r="H32" s="102">
        <v>0</v>
      </c>
    </row>
    <row r="33" ht="19" customHeight="1" spans="1:8">
      <c r="A33" s="100" t="s">
        <v>124</v>
      </c>
      <c r="B33" s="100" t="s">
        <v>158</v>
      </c>
      <c r="C33" s="100" t="s">
        <v>133</v>
      </c>
      <c r="D33" s="100" t="s">
        <v>160</v>
      </c>
      <c r="E33" s="102">
        <v>110</v>
      </c>
      <c r="F33" s="102">
        <v>110</v>
      </c>
      <c r="G33" s="102">
        <v>110</v>
      </c>
      <c r="H33" s="102">
        <v>0</v>
      </c>
    </row>
    <row r="34" ht="19" customHeight="1" spans="1:8">
      <c r="A34" s="100" t="s">
        <v>124</v>
      </c>
      <c r="B34" s="100" t="s">
        <v>161</v>
      </c>
      <c r="C34" s="100" t="s">
        <v>125</v>
      </c>
      <c r="D34" s="100" t="s">
        <v>162</v>
      </c>
      <c r="E34" s="102">
        <v>362.760808</v>
      </c>
      <c r="F34" s="102">
        <v>362.760808</v>
      </c>
      <c r="G34" s="102">
        <v>302.760808</v>
      </c>
      <c r="H34" s="102">
        <v>60</v>
      </c>
    </row>
    <row r="35" ht="19" customHeight="1" spans="1:8">
      <c r="A35" s="100" t="s">
        <v>124</v>
      </c>
      <c r="B35" s="100" t="s">
        <v>161</v>
      </c>
      <c r="C35" s="100" t="s">
        <v>133</v>
      </c>
      <c r="D35" s="100" t="s">
        <v>163</v>
      </c>
      <c r="E35" s="102">
        <v>20</v>
      </c>
      <c r="F35" s="102">
        <v>20</v>
      </c>
      <c r="G35" s="102">
        <v>20</v>
      </c>
      <c r="H35" s="102">
        <v>0</v>
      </c>
    </row>
    <row r="36" ht="19" customHeight="1" spans="1:8">
      <c r="A36" s="100" t="s">
        <v>124</v>
      </c>
      <c r="B36" s="100" t="s">
        <v>164</v>
      </c>
      <c r="C36" s="100" t="s">
        <v>125</v>
      </c>
      <c r="D36" s="100" t="s">
        <v>165</v>
      </c>
      <c r="E36" s="102">
        <v>1210.020814</v>
      </c>
      <c r="F36" s="102">
        <v>1210.020814</v>
      </c>
      <c r="G36" s="102">
        <v>1210.020814</v>
      </c>
      <c r="H36" s="102">
        <v>0</v>
      </c>
    </row>
    <row r="37" ht="19" customHeight="1" spans="1:8">
      <c r="A37" s="100" t="s">
        <v>124</v>
      </c>
      <c r="B37" s="100" t="s">
        <v>164</v>
      </c>
      <c r="C37" s="100" t="s">
        <v>146</v>
      </c>
      <c r="D37" s="100" t="s">
        <v>166</v>
      </c>
      <c r="E37" s="102">
        <v>160</v>
      </c>
      <c r="F37" s="102">
        <v>160</v>
      </c>
      <c r="G37" s="102">
        <v>0</v>
      </c>
      <c r="H37" s="102">
        <v>160</v>
      </c>
    </row>
    <row r="38" ht="19" customHeight="1" spans="1:8">
      <c r="A38" s="100" t="s">
        <v>124</v>
      </c>
      <c r="B38" s="100" t="s">
        <v>167</v>
      </c>
      <c r="C38" s="100" t="s">
        <v>146</v>
      </c>
      <c r="D38" s="100" t="s">
        <v>168</v>
      </c>
      <c r="E38" s="102">
        <v>60</v>
      </c>
      <c r="F38" s="102">
        <v>60</v>
      </c>
      <c r="G38" s="102">
        <v>60</v>
      </c>
      <c r="H38" s="102">
        <v>0</v>
      </c>
    </row>
    <row r="39" ht="19" customHeight="1" spans="1:8">
      <c r="A39" s="100" t="s">
        <v>124</v>
      </c>
      <c r="B39" s="100" t="s">
        <v>169</v>
      </c>
      <c r="C39" s="100" t="s">
        <v>125</v>
      </c>
      <c r="D39" s="100" t="s">
        <v>170</v>
      </c>
      <c r="E39" s="102">
        <v>216.235596</v>
      </c>
      <c r="F39" s="102">
        <v>216.235596</v>
      </c>
      <c r="G39" s="102">
        <v>216.235596</v>
      </c>
      <c r="H39" s="102">
        <v>0</v>
      </c>
    </row>
    <row r="40" ht="19" customHeight="1" spans="1:8">
      <c r="A40" s="100" t="s">
        <v>124</v>
      </c>
      <c r="B40" s="100" t="s">
        <v>169</v>
      </c>
      <c r="C40" s="100" t="s">
        <v>146</v>
      </c>
      <c r="D40" s="100" t="s">
        <v>171</v>
      </c>
      <c r="E40" s="102">
        <v>100</v>
      </c>
      <c r="F40" s="102">
        <v>100</v>
      </c>
      <c r="G40" s="102">
        <v>100</v>
      </c>
      <c r="H40" s="102">
        <v>0</v>
      </c>
    </row>
    <row r="41" ht="19" customHeight="1" spans="1:8">
      <c r="A41" s="100" t="s">
        <v>124</v>
      </c>
      <c r="B41" s="100" t="s">
        <v>172</v>
      </c>
      <c r="C41" s="100" t="s">
        <v>146</v>
      </c>
      <c r="D41" s="100" t="s">
        <v>173</v>
      </c>
      <c r="E41" s="102">
        <v>74.9</v>
      </c>
      <c r="F41" s="102">
        <v>74.9</v>
      </c>
      <c r="G41" s="102">
        <v>74.9</v>
      </c>
      <c r="H41" s="102">
        <v>0</v>
      </c>
    </row>
    <row r="42" ht="19" customHeight="1" spans="1:8">
      <c r="A42" s="100" t="s">
        <v>124</v>
      </c>
      <c r="B42" s="100" t="s">
        <v>174</v>
      </c>
      <c r="C42" s="100" t="s">
        <v>125</v>
      </c>
      <c r="D42" s="100" t="s">
        <v>175</v>
      </c>
      <c r="E42" s="102">
        <v>134.94528</v>
      </c>
      <c r="F42" s="102">
        <v>134.94528</v>
      </c>
      <c r="G42" s="102">
        <v>134.94528</v>
      </c>
      <c r="H42" s="102">
        <v>0</v>
      </c>
    </row>
    <row r="43" ht="19" customHeight="1" spans="1:8">
      <c r="A43" s="100" t="s">
        <v>124</v>
      </c>
      <c r="B43" s="100" t="s">
        <v>174</v>
      </c>
      <c r="C43" s="100" t="s">
        <v>129</v>
      </c>
      <c r="D43" s="100" t="s">
        <v>176</v>
      </c>
      <c r="E43" s="102">
        <v>25</v>
      </c>
      <c r="F43" s="102">
        <v>25</v>
      </c>
      <c r="G43" s="102">
        <v>25</v>
      </c>
      <c r="H43" s="102">
        <v>0</v>
      </c>
    </row>
    <row r="44" ht="19" customHeight="1" spans="1:8">
      <c r="A44" s="100" t="s">
        <v>124</v>
      </c>
      <c r="B44" s="100" t="s">
        <v>177</v>
      </c>
      <c r="C44" s="100" t="s">
        <v>125</v>
      </c>
      <c r="D44" s="100" t="s">
        <v>178</v>
      </c>
      <c r="E44" s="102">
        <v>45.600462</v>
      </c>
      <c r="F44" s="102">
        <v>45.600462</v>
      </c>
      <c r="G44" s="102">
        <v>45.600462</v>
      </c>
      <c r="H44" s="102">
        <v>0</v>
      </c>
    </row>
    <row r="45" ht="19" customHeight="1" spans="1:8">
      <c r="A45" s="100" t="s">
        <v>124</v>
      </c>
      <c r="B45" s="100" t="s">
        <v>177</v>
      </c>
      <c r="C45" s="100" t="s">
        <v>129</v>
      </c>
      <c r="D45" s="100" t="s">
        <v>179</v>
      </c>
      <c r="E45" s="102">
        <v>8</v>
      </c>
      <c r="F45" s="102">
        <v>8</v>
      </c>
      <c r="G45" s="102">
        <v>8</v>
      </c>
      <c r="H45" s="102">
        <v>0</v>
      </c>
    </row>
    <row r="46" ht="19" customHeight="1" spans="1:8">
      <c r="A46" s="100" t="s">
        <v>124</v>
      </c>
      <c r="B46" s="100" t="s">
        <v>180</v>
      </c>
      <c r="C46" s="100" t="s">
        <v>125</v>
      </c>
      <c r="D46" s="100" t="s">
        <v>181</v>
      </c>
      <c r="E46" s="102">
        <v>148.227904</v>
      </c>
      <c r="F46" s="102">
        <v>148.227904</v>
      </c>
      <c r="G46" s="102">
        <v>148.227904</v>
      </c>
      <c r="H46" s="102">
        <v>0</v>
      </c>
    </row>
    <row r="47" ht="19" customHeight="1" spans="1:8">
      <c r="A47" s="100" t="s">
        <v>124</v>
      </c>
      <c r="B47" s="100" t="s">
        <v>180</v>
      </c>
      <c r="C47" s="100" t="s">
        <v>133</v>
      </c>
      <c r="D47" s="100" t="s">
        <v>182</v>
      </c>
      <c r="E47" s="102">
        <v>128</v>
      </c>
      <c r="F47" s="102">
        <v>128</v>
      </c>
      <c r="G47" s="102">
        <v>128</v>
      </c>
      <c r="H47" s="102">
        <v>0</v>
      </c>
    </row>
    <row r="48" ht="19" customHeight="1" spans="1:8">
      <c r="A48" s="100" t="s">
        <v>124</v>
      </c>
      <c r="B48" s="100" t="s">
        <v>183</v>
      </c>
      <c r="C48" s="100" t="s">
        <v>125</v>
      </c>
      <c r="D48" s="100" t="s">
        <v>184</v>
      </c>
      <c r="E48" s="102">
        <v>388.179186</v>
      </c>
      <c r="F48" s="102">
        <v>388.179186</v>
      </c>
      <c r="G48" s="102">
        <v>388.179186</v>
      </c>
      <c r="H48" s="102">
        <v>0</v>
      </c>
    </row>
    <row r="49" ht="19" customHeight="1" spans="1:8">
      <c r="A49" s="100" t="s">
        <v>124</v>
      </c>
      <c r="B49" s="100" t="s">
        <v>183</v>
      </c>
      <c r="C49" s="100" t="s">
        <v>133</v>
      </c>
      <c r="D49" s="100" t="s">
        <v>185</v>
      </c>
      <c r="E49" s="102">
        <v>90</v>
      </c>
      <c r="F49" s="102">
        <v>90</v>
      </c>
      <c r="G49" s="102">
        <v>90</v>
      </c>
      <c r="H49" s="102">
        <v>0</v>
      </c>
    </row>
    <row r="50" ht="19" customHeight="1" spans="1:8">
      <c r="A50" s="100" t="s">
        <v>124</v>
      </c>
      <c r="B50" s="100" t="s">
        <v>183</v>
      </c>
      <c r="C50" s="100" t="s">
        <v>146</v>
      </c>
      <c r="D50" s="100" t="s">
        <v>186</v>
      </c>
      <c r="E50" s="102">
        <v>98</v>
      </c>
      <c r="F50" s="102">
        <v>98</v>
      </c>
      <c r="G50" s="102">
        <v>98</v>
      </c>
      <c r="H50" s="102">
        <v>0</v>
      </c>
    </row>
    <row r="51" ht="19" customHeight="1" spans="1:8">
      <c r="A51" s="100" t="s">
        <v>124</v>
      </c>
      <c r="B51" s="100" t="s">
        <v>187</v>
      </c>
      <c r="C51" s="100" t="s">
        <v>125</v>
      </c>
      <c r="D51" s="100" t="s">
        <v>188</v>
      </c>
      <c r="E51" s="102">
        <v>183.245136</v>
      </c>
      <c r="F51" s="102">
        <v>183.245136</v>
      </c>
      <c r="G51" s="102">
        <v>183.245136</v>
      </c>
      <c r="H51" s="102">
        <v>0</v>
      </c>
    </row>
    <row r="52" ht="19" customHeight="1" spans="1:8">
      <c r="A52" s="100" t="s">
        <v>124</v>
      </c>
      <c r="B52" s="100" t="s">
        <v>187</v>
      </c>
      <c r="C52" s="100" t="s">
        <v>133</v>
      </c>
      <c r="D52" s="100" t="s">
        <v>189</v>
      </c>
      <c r="E52" s="102">
        <v>121</v>
      </c>
      <c r="F52" s="102">
        <v>121</v>
      </c>
      <c r="G52" s="102">
        <v>121</v>
      </c>
      <c r="H52" s="102">
        <v>0</v>
      </c>
    </row>
    <row r="53" ht="19" customHeight="1" spans="1:8">
      <c r="A53" s="100" t="s">
        <v>124</v>
      </c>
      <c r="B53" s="100" t="s">
        <v>190</v>
      </c>
      <c r="C53" s="100" t="s">
        <v>125</v>
      </c>
      <c r="D53" s="100" t="s">
        <v>191</v>
      </c>
      <c r="E53" s="102">
        <v>93.052692</v>
      </c>
      <c r="F53" s="102">
        <v>93.052692</v>
      </c>
      <c r="G53" s="102">
        <v>93.052692</v>
      </c>
      <c r="H53" s="102">
        <v>0</v>
      </c>
    </row>
    <row r="54" ht="19" customHeight="1" spans="1:8">
      <c r="A54" s="100" t="s">
        <v>124</v>
      </c>
      <c r="B54" s="100" t="s">
        <v>190</v>
      </c>
      <c r="C54" s="100" t="s">
        <v>133</v>
      </c>
      <c r="D54" s="100" t="s">
        <v>192</v>
      </c>
      <c r="E54" s="102">
        <v>241</v>
      </c>
      <c r="F54" s="102">
        <v>241</v>
      </c>
      <c r="G54" s="102">
        <v>241</v>
      </c>
      <c r="H54" s="102">
        <v>0</v>
      </c>
    </row>
    <row r="55" ht="19" customHeight="1" spans="1:8">
      <c r="A55" s="100" t="s">
        <v>124</v>
      </c>
      <c r="B55" s="100" t="s">
        <v>193</v>
      </c>
      <c r="C55" s="100" t="s">
        <v>133</v>
      </c>
      <c r="D55" s="100" t="s">
        <v>194</v>
      </c>
      <c r="E55" s="102">
        <v>70</v>
      </c>
      <c r="F55" s="102">
        <v>70</v>
      </c>
      <c r="G55" s="102">
        <v>70</v>
      </c>
      <c r="H55" s="102">
        <v>0</v>
      </c>
    </row>
    <row r="56" ht="19" customHeight="1" spans="1:8">
      <c r="A56" s="100" t="s">
        <v>124</v>
      </c>
      <c r="B56" s="100" t="s">
        <v>195</v>
      </c>
      <c r="C56" s="100" t="s">
        <v>125</v>
      </c>
      <c r="D56" s="100" t="s">
        <v>196</v>
      </c>
      <c r="E56" s="102">
        <v>212.593353</v>
      </c>
      <c r="F56" s="102">
        <v>212.593353</v>
      </c>
      <c r="G56" s="102">
        <v>212.593353</v>
      </c>
      <c r="H56" s="102">
        <v>0</v>
      </c>
    </row>
    <row r="57" ht="19" customHeight="1" spans="1:8">
      <c r="A57" s="100" t="s">
        <v>124</v>
      </c>
      <c r="B57" s="100" t="s">
        <v>195</v>
      </c>
      <c r="C57" s="100" t="s">
        <v>133</v>
      </c>
      <c r="D57" s="100" t="s">
        <v>197</v>
      </c>
      <c r="E57" s="102">
        <v>97</v>
      </c>
      <c r="F57" s="102">
        <v>97</v>
      </c>
      <c r="G57" s="102">
        <v>97</v>
      </c>
      <c r="H57" s="102">
        <v>0</v>
      </c>
    </row>
    <row r="58" ht="19" customHeight="1" spans="1:8">
      <c r="A58" s="100" t="s">
        <v>124</v>
      </c>
      <c r="B58" s="100" t="s">
        <v>195</v>
      </c>
      <c r="C58" s="100" t="s">
        <v>146</v>
      </c>
      <c r="D58" s="100" t="s">
        <v>198</v>
      </c>
      <c r="E58" s="102">
        <v>100</v>
      </c>
      <c r="F58" s="102">
        <v>100</v>
      </c>
      <c r="G58" s="102">
        <v>100</v>
      </c>
      <c r="H58" s="102">
        <v>0</v>
      </c>
    </row>
    <row r="59" ht="19" customHeight="1" spans="1:8">
      <c r="A59" s="100" t="s">
        <v>124</v>
      </c>
      <c r="B59" s="100" t="s">
        <v>146</v>
      </c>
      <c r="C59" s="100" t="s">
        <v>146</v>
      </c>
      <c r="D59" s="100" t="s">
        <v>199</v>
      </c>
      <c r="E59" s="102">
        <v>10857</v>
      </c>
      <c r="F59" s="102">
        <v>10857</v>
      </c>
      <c r="G59" s="102">
        <v>10857</v>
      </c>
      <c r="H59" s="102">
        <v>0</v>
      </c>
    </row>
    <row r="60" ht="19" customHeight="1" spans="1:8">
      <c r="A60" s="100" t="s">
        <v>200</v>
      </c>
      <c r="B60" s="100" t="s">
        <v>125</v>
      </c>
      <c r="C60" s="100" t="s">
        <v>125</v>
      </c>
      <c r="D60" s="100" t="s">
        <v>201</v>
      </c>
      <c r="E60" s="102">
        <v>25</v>
      </c>
      <c r="F60" s="102">
        <v>25</v>
      </c>
      <c r="G60" s="102">
        <v>25</v>
      </c>
      <c r="H60" s="102">
        <v>0</v>
      </c>
    </row>
    <row r="61" ht="19" customHeight="1" spans="1:8">
      <c r="A61" s="100" t="s">
        <v>200</v>
      </c>
      <c r="B61" s="100" t="s">
        <v>125</v>
      </c>
      <c r="C61" s="100" t="s">
        <v>127</v>
      </c>
      <c r="D61" s="100" t="s">
        <v>202</v>
      </c>
      <c r="E61" s="102">
        <v>674.325</v>
      </c>
      <c r="F61" s="102">
        <v>674.325</v>
      </c>
      <c r="G61" s="102">
        <v>644.325</v>
      </c>
      <c r="H61" s="102">
        <v>30</v>
      </c>
    </row>
    <row r="62" ht="19" customHeight="1" spans="1:8">
      <c r="A62" s="100" t="s">
        <v>200</v>
      </c>
      <c r="B62" s="100" t="s">
        <v>133</v>
      </c>
      <c r="C62" s="100" t="s">
        <v>125</v>
      </c>
      <c r="D62" s="100" t="s">
        <v>203</v>
      </c>
      <c r="E62" s="102">
        <v>5412.761381</v>
      </c>
      <c r="F62" s="102">
        <v>5412.761381</v>
      </c>
      <c r="G62" s="102">
        <v>5412.761381</v>
      </c>
      <c r="H62" s="102">
        <v>0</v>
      </c>
    </row>
    <row r="63" ht="19" customHeight="1" spans="1:8">
      <c r="A63" s="100" t="s">
        <v>200</v>
      </c>
      <c r="B63" s="100" t="s">
        <v>133</v>
      </c>
      <c r="C63" s="100" t="s">
        <v>133</v>
      </c>
      <c r="D63" s="100" t="s">
        <v>204</v>
      </c>
      <c r="E63" s="102">
        <v>2299.2</v>
      </c>
      <c r="F63" s="102">
        <v>2299.2</v>
      </c>
      <c r="G63" s="102">
        <v>219.2</v>
      </c>
      <c r="H63" s="102">
        <v>2080</v>
      </c>
    </row>
    <row r="64" ht="19" customHeight="1" spans="1:8">
      <c r="A64" s="100" t="s">
        <v>200</v>
      </c>
      <c r="B64" s="100" t="s">
        <v>131</v>
      </c>
      <c r="C64" s="100" t="s">
        <v>125</v>
      </c>
      <c r="D64" s="100" t="s">
        <v>205</v>
      </c>
      <c r="E64" s="102">
        <v>677.230434</v>
      </c>
      <c r="F64" s="102">
        <v>677.230434</v>
      </c>
      <c r="G64" s="102">
        <v>677.230434</v>
      </c>
      <c r="H64" s="102">
        <v>0</v>
      </c>
    </row>
    <row r="65" ht="19" customHeight="1" spans="1:8">
      <c r="A65" s="100" t="s">
        <v>200</v>
      </c>
      <c r="B65" s="100" t="s">
        <v>131</v>
      </c>
      <c r="C65" s="100" t="s">
        <v>136</v>
      </c>
      <c r="D65" s="100" t="s">
        <v>206</v>
      </c>
      <c r="E65" s="102">
        <v>24</v>
      </c>
      <c r="F65" s="102">
        <v>24</v>
      </c>
      <c r="G65" s="102">
        <v>24</v>
      </c>
      <c r="H65" s="102">
        <v>0</v>
      </c>
    </row>
    <row r="66" ht="19" customHeight="1" spans="1:8">
      <c r="A66" s="100" t="s">
        <v>200</v>
      </c>
      <c r="B66" s="100" t="s">
        <v>131</v>
      </c>
      <c r="C66" s="100" t="s">
        <v>142</v>
      </c>
      <c r="D66" s="100" t="s">
        <v>207</v>
      </c>
      <c r="E66" s="102">
        <v>100</v>
      </c>
      <c r="F66" s="102">
        <v>100</v>
      </c>
      <c r="G66" s="102">
        <v>100</v>
      </c>
      <c r="H66" s="102">
        <v>0</v>
      </c>
    </row>
    <row r="67" ht="19" customHeight="1" spans="1:8">
      <c r="A67" s="100" t="s">
        <v>200</v>
      </c>
      <c r="B67" s="100" t="s">
        <v>131</v>
      </c>
      <c r="C67" s="100" t="s">
        <v>158</v>
      </c>
      <c r="D67" s="100" t="s">
        <v>208</v>
      </c>
      <c r="E67" s="102">
        <v>86</v>
      </c>
      <c r="F67" s="102">
        <v>86</v>
      </c>
      <c r="G67" s="102">
        <v>86</v>
      </c>
      <c r="H67" s="102">
        <v>0</v>
      </c>
    </row>
    <row r="68" ht="19" customHeight="1" spans="1:8">
      <c r="A68" s="100" t="s">
        <v>209</v>
      </c>
      <c r="B68" s="100" t="s">
        <v>125</v>
      </c>
      <c r="C68" s="100" t="s">
        <v>125</v>
      </c>
      <c r="D68" s="100" t="s">
        <v>210</v>
      </c>
      <c r="E68" s="102">
        <v>265.552226</v>
      </c>
      <c r="F68" s="102">
        <v>265.552226</v>
      </c>
      <c r="G68" s="102">
        <v>265.552226</v>
      </c>
      <c r="H68" s="102">
        <v>0</v>
      </c>
    </row>
    <row r="69" ht="19" customHeight="1" spans="1:8">
      <c r="A69" s="100" t="s">
        <v>209</v>
      </c>
      <c r="B69" s="100" t="s">
        <v>125</v>
      </c>
      <c r="C69" s="100" t="s">
        <v>146</v>
      </c>
      <c r="D69" s="100" t="s">
        <v>211</v>
      </c>
      <c r="E69" s="102">
        <v>1073.107044</v>
      </c>
      <c r="F69" s="102">
        <v>1073.107044</v>
      </c>
      <c r="G69" s="102">
        <v>1073.107044</v>
      </c>
      <c r="H69" s="102">
        <v>0</v>
      </c>
    </row>
    <row r="70" ht="19" customHeight="1" spans="1:8">
      <c r="A70" s="100" t="s">
        <v>209</v>
      </c>
      <c r="B70" s="100" t="s">
        <v>133</v>
      </c>
      <c r="C70" s="100" t="s">
        <v>125</v>
      </c>
      <c r="D70" s="100" t="s">
        <v>212</v>
      </c>
      <c r="E70" s="102">
        <v>1458.947909</v>
      </c>
      <c r="F70" s="102">
        <v>1458.947909</v>
      </c>
      <c r="G70" s="102">
        <v>1458.947909</v>
      </c>
      <c r="H70" s="102">
        <v>0</v>
      </c>
    </row>
    <row r="71" ht="19" customHeight="1" spans="1:8">
      <c r="A71" s="100" t="s">
        <v>209</v>
      </c>
      <c r="B71" s="100" t="s">
        <v>133</v>
      </c>
      <c r="C71" s="100" t="s">
        <v>133</v>
      </c>
      <c r="D71" s="100" t="s">
        <v>213</v>
      </c>
      <c r="E71" s="102">
        <v>10356.823681</v>
      </c>
      <c r="F71" s="102">
        <v>10356.823681</v>
      </c>
      <c r="G71" s="102">
        <v>10356.823681</v>
      </c>
      <c r="H71" s="102">
        <v>0</v>
      </c>
    </row>
    <row r="72" ht="19" customHeight="1" spans="1:8">
      <c r="A72" s="100" t="s">
        <v>209</v>
      </c>
      <c r="B72" s="100" t="s">
        <v>133</v>
      </c>
      <c r="C72" s="100" t="s">
        <v>127</v>
      </c>
      <c r="D72" s="100" t="s">
        <v>214</v>
      </c>
      <c r="E72" s="102">
        <v>10594.666197</v>
      </c>
      <c r="F72" s="102">
        <v>10594.666197</v>
      </c>
      <c r="G72" s="102">
        <v>10594.666197</v>
      </c>
      <c r="H72" s="102">
        <v>0</v>
      </c>
    </row>
    <row r="73" ht="19" customHeight="1" spans="1:8">
      <c r="A73" s="100" t="s">
        <v>209</v>
      </c>
      <c r="B73" s="100" t="s">
        <v>133</v>
      </c>
      <c r="C73" s="100" t="s">
        <v>129</v>
      </c>
      <c r="D73" s="100" t="s">
        <v>215</v>
      </c>
      <c r="E73" s="102">
        <v>2863.327213</v>
      </c>
      <c r="F73" s="102">
        <v>2863.327213</v>
      </c>
      <c r="G73" s="102">
        <v>2863.327213</v>
      </c>
      <c r="H73" s="102">
        <v>0</v>
      </c>
    </row>
    <row r="74" ht="19" customHeight="1" spans="1:8">
      <c r="A74" s="100" t="s">
        <v>209</v>
      </c>
      <c r="B74" s="100" t="s">
        <v>133</v>
      </c>
      <c r="C74" s="100" t="s">
        <v>146</v>
      </c>
      <c r="D74" s="100" t="s">
        <v>216</v>
      </c>
      <c r="E74" s="102">
        <v>30</v>
      </c>
      <c r="F74" s="102">
        <v>30</v>
      </c>
      <c r="G74" s="102">
        <v>30</v>
      </c>
      <c r="H74" s="102">
        <v>0</v>
      </c>
    </row>
    <row r="75" ht="19" customHeight="1" spans="1:8">
      <c r="A75" s="100" t="s">
        <v>209</v>
      </c>
      <c r="B75" s="100" t="s">
        <v>127</v>
      </c>
      <c r="C75" s="100" t="s">
        <v>125</v>
      </c>
      <c r="D75" s="100" t="s">
        <v>217</v>
      </c>
      <c r="E75" s="102">
        <v>1119.275908</v>
      </c>
      <c r="F75" s="102">
        <v>1119.275908</v>
      </c>
      <c r="G75" s="102">
        <v>1119.275908</v>
      </c>
      <c r="H75" s="102">
        <v>0</v>
      </c>
    </row>
    <row r="76" ht="19" customHeight="1" spans="1:8">
      <c r="A76" s="100" t="s">
        <v>209</v>
      </c>
      <c r="B76" s="100" t="s">
        <v>144</v>
      </c>
      <c r="C76" s="100" t="s">
        <v>133</v>
      </c>
      <c r="D76" s="100" t="s">
        <v>218</v>
      </c>
      <c r="E76" s="102">
        <v>210.534053</v>
      </c>
      <c r="F76" s="102">
        <v>210.534053</v>
      </c>
      <c r="G76" s="102">
        <v>210.534053</v>
      </c>
      <c r="H76" s="102">
        <v>0</v>
      </c>
    </row>
    <row r="77" ht="19" customHeight="1" spans="1:8">
      <c r="A77" s="100" t="s">
        <v>209</v>
      </c>
      <c r="B77" s="100" t="s">
        <v>219</v>
      </c>
      <c r="C77" s="100" t="s">
        <v>146</v>
      </c>
      <c r="D77" s="100" t="s">
        <v>220</v>
      </c>
      <c r="E77" s="102">
        <v>3000</v>
      </c>
      <c r="F77" s="102">
        <v>3000</v>
      </c>
      <c r="G77" s="102">
        <v>3000</v>
      </c>
      <c r="H77" s="102">
        <v>0</v>
      </c>
    </row>
    <row r="78" ht="19" customHeight="1" spans="1:8">
      <c r="A78" s="100" t="s">
        <v>221</v>
      </c>
      <c r="B78" s="100" t="s">
        <v>129</v>
      </c>
      <c r="C78" s="100" t="s">
        <v>146</v>
      </c>
      <c r="D78" s="100" t="s">
        <v>222</v>
      </c>
      <c r="E78" s="102">
        <v>190</v>
      </c>
      <c r="F78" s="102">
        <v>190</v>
      </c>
      <c r="G78" s="102">
        <v>190</v>
      </c>
      <c r="H78" s="102">
        <v>0</v>
      </c>
    </row>
    <row r="79" ht="19" customHeight="1" spans="1:8">
      <c r="A79" s="100" t="s">
        <v>221</v>
      </c>
      <c r="B79" s="100" t="s">
        <v>142</v>
      </c>
      <c r="C79" s="100" t="s">
        <v>125</v>
      </c>
      <c r="D79" s="100" t="s">
        <v>223</v>
      </c>
      <c r="E79" s="102">
        <v>39.83509</v>
      </c>
      <c r="F79" s="102">
        <v>39.83509</v>
      </c>
      <c r="G79" s="102">
        <v>39.83509</v>
      </c>
      <c r="H79" s="102">
        <v>0</v>
      </c>
    </row>
    <row r="80" ht="19" customHeight="1" spans="1:8">
      <c r="A80" s="100" t="s">
        <v>221</v>
      </c>
      <c r="B80" s="100" t="s">
        <v>142</v>
      </c>
      <c r="C80" s="100" t="s">
        <v>133</v>
      </c>
      <c r="D80" s="100" t="s">
        <v>224</v>
      </c>
      <c r="E80" s="102">
        <v>45</v>
      </c>
      <c r="F80" s="102">
        <v>45</v>
      </c>
      <c r="G80" s="102">
        <v>45</v>
      </c>
      <c r="H80" s="102">
        <v>0</v>
      </c>
    </row>
    <row r="81" ht="19" customHeight="1" spans="1:8">
      <c r="A81" s="100" t="s">
        <v>225</v>
      </c>
      <c r="B81" s="100" t="s">
        <v>125</v>
      </c>
      <c r="C81" s="100" t="s">
        <v>125</v>
      </c>
      <c r="D81" s="100" t="s">
        <v>226</v>
      </c>
      <c r="E81" s="102">
        <v>258.75243</v>
      </c>
      <c r="F81" s="102">
        <v>258.75243</v>
      </c>
      <c r="G81" s="102">
        <v>258.75243</v>
      </c>
      <c r="H81" s="102">
        <v>0</v>
      </c>
    </row>
    <row r="82" ht="19" customHeight="1" spans="1:8">
      <c r="A82" s="100" t="s">
        <v>225</v>
      </c>
      <c r="B82" s="100" t="s">
        <v>125</v>
      </c>
      <c r="C82" s="100" t="s">
        <v>129</v>
      </c>
      <c r="D82" s="100" t="s">
        <v>227</v>
      </c>
      <c r="E82" s="102">
        <v>153.058306</v>
      </c>
      <c r="F82" s="102">
        <v>153.058306</v>
      </c>
      <c r="G82" s="102">
        <v>153.058306</v>
      </c>
      <c r="H82" s="102">
        <v>0</v>
      </c>
    </row>
    <row r="83" ht="19" customHeight="1" spans="1:8">
      <c r="A83" s="100" t="s">
        <v>225</v>
      </c>
      <c r="B83" s="100" t="s">
        <v>125</v>
      </c>
      <c r="C83" s="100" t="s">
        <v>219</v>
      </c>
      <c r="D83" s="100" t="s">
        <v>228</v>
      </c>
      <c r="E83" s="102">
        <v>353.389368</v>
      </c>
      <c r="F83" s="102">
        <v>353.389368</v>
      </c>
      <c r="G83" s="102">
        <v>353.389368</v>
      </c>
      <c r="H83" s="102">
        <v>0</v>
      </c>
    </row>
    <row r="84" ht="19" customHeight="1" spans="1:8">
      <c r="A84" s="100" t="s">
        <v>225</v>
      </c>
      <c r="B84" s="100" t="s">
        <v>125</v>
      </c>
      <c r="C84" s="100" t="s">
        <v>146</v>
      </c>
      <c r="D84" s="100" t="s">
        <v>229</v>
      </c>
      <c r="E84" s="102">
        <v>500</v>
      </c>
      <c r="F84" s="102">
        <v>500</v>
      </c>
      <c r="G84" s="102">
        <v>500</v>
      </c>
      <c r="H84" s="102">
        <v>0</v>
      </c>
    </row>
    <row r="85" ht="19" customHeight="1" spans="1:8">
      <c r="A85" s="100" t="s">
        <v>225</v>
      </c>
      <c r="B85" s="100" t="s">
        <v>133</v>
      </c>
      <c r="C85" s="100" t="s">
        <v>125</v>
      </c>
      <c r="D85" s="100" t="s">
        <v>230</v>
      </c>
      <c r="E85" s="102">
        <v>166.893133</v>
      </c>
      <c r="F85" s="102">
        <v>166.893133</v>
      </c>
      <c r="G85" s="102">
        <v>166.893133</v>
      </c>
      <c r="H85" s="102">
        <v>0</v>
      </c>
    </row>
    <row r="86" ht="19" customHeight="1" spans="1:8">
      <c r="A86" s="100" t="s">
        <v>225</v>
      </c>
      <c r="B86" s="100" t="s">
        <v>133</v>
      </c>
      <c r="C86" s="100" t="s">
        <v>129</v>
      </c>
      <c r="D86" s="100" t="s">
        <v>231</v>
      </c>
      <c r="E86" s="102">
        <v>10</v>
      </c>
      <c r="F86" s="102">
        <v>10</v>
      </c>
      <c r="G86" s="102">
        <v>10</v>
      </c>
      <c r="H86" s="102">
        <v>0</v>
      </c>
    </row>
    <row r="87" ht="19" customHeight="1" spans="1:8">
      <c r="A87" s="100" t="s">
        <v>225</v>
      </c>
      <c r="B87" s="100" t="s">
        <v>133</v>
      </c>
      <c r="C87" s="100" t="s">
        <v>136</v>
      </c>
      <c r="D87" s="100" t="s">
        <v>232</v>
      </c>
      <c r="E87" s="102">
        <v>60</v>
      </c>
      <c r="F87" s="102">
        <v>60</v>
      </c>
      <c r="G87" s="102">
        <v>60</v>
      </c>
      <c r="H87" s="102">
        <v>0</v>
      </c>
    </row>
    <row r="88" ht="19" customHeight="1" spans="1:8">
      <c r="A88" s="100" t="s">
        <v>225</v>
      </c>
      <c r="B88" s="100" t="s">
        <v>127</v>
      </c>
      <c r="C88" s="100" t="s">
        <v>125</v>
      </c>
      <c r="D88" s="100" t="s">
        <v>233</v>
      </c>
      <c r="E88" s="102">
        <v>186.477528</v>
      </c>
      <c r="F88" s="102">
        <v>186.477528</v>
      </c>
      <c r="G88" s="102">
        <v>186.477528</v>
      </c>
      <c r="H88" s="102">
        <v>0</v>
      </c>
    </row>
    <row r="89" ht="19" customHeight="1" spans="1:8">
      <c r="A89" s="100" t="s">
        <v>225</v>
      </c>
      <c r="B89" s="100" t="s">
        <v>127</v>
      </c>
      <c r="C89" s="100" t="s">
        <v>146</v>
      </c>
      <c r="D89" s="100" t="s">
        <v>234</v>
      </c>
      <c r="E89" s="102">
        <v>135</v>
      </c>
      <c r="F89" s="102">
        <v>135</v>
      </c>
      <c r="G89" s="102">
        <v>135</v>
      </c>
      <c r="H89" s="102">
        <v>0</v>
      </c>
    </row>
    <row r="90" ht="19" customHeight="1" spans="1:8">
      <c r="A90" s="100" t="s">
        <v>225</v>
      </c>
      <c r="B90" s="100" t="s">
        <v>129</v>
      </c>
      <c r="C90" s="100" t="s">
        <v>136</v>
      </c>
      <c r="D90" s="100" t="s">
        <v>235</v>
      </c>
      <c r="E90" s="102">
        <v>368.315125</v>
      </c>
      <c r="F90" s="102">
        <v>368.315125</v>
      </c>
      <c r="G90" s="102">
        <v>368.315125</v>
      </c>
      <c r="H90" s="102">
        <v>0</v>
      </c>
    </row>
    <row r="91" ht="19" customHeight="1" spans="1:8">
      <c r="A91" s="100" t="s">
        <v>236</v>
      </c>
      <c r="B91" s="100" t="s">
        <v>125</v>
      </c>
      <c r="C91" s="100" t="s">
        <v>136</v>
      </c>
      <c r="D91" s="100" t="s">
        <v>237</v>
      </c>
      <c r="E91" s="102">
        <v>25</v>
      </c>
      <c r="F91" s="102">
        <v>25</v>
      </c>
      <c r="G91" s="102">
        <v>25</v>
      </c>
      <c r="H91" s="102">
        <v>0</v>
      </c>
    </row>
    <row r="92" ht="19" customHeight="1" spans="1:8">
      <c r="A92" s="100" t="s">
        <v>236</v>
      </c>
      <c r="B92" s="100" t="s">
        <v>125</v>
      </c>
      <c r="C92" s="100" t="s">
        <v>131</v>
      </c>
      <c r="D92" s="100" t="s">
        <v>238</v>
      </c>
      <c r="E92" s="102">
        <v>200.121392</v>
      </c>
      <c r="F92" s="102">
        <v>200.121392</v>
      </c>
      <c r="G92" s="102">
        <v>200.121392</v>
      </c>
      <c r="H92" s="102">
        <v>0</v>
      </c>
    </row>
    <row r="93" ht="19" customHeight="1" spans="1:8">
      <c r="A93" s="100" t="s">
        <v>236</v>
      </c>
      <c r="B93" s="100" t="s">
        <v>125</v>
      </c>
      <c r="C93" s="100" t="s">
        <v>142</v>
      </c>
      <c r="D93" s="100" t="s">
        <v>239</v>
      </c>
      <c r="E93" s="102">
        <v>50</v>
      </c>
      <c r="F93" s="102">
        <v>50</v>
      </c>
      <c r="G93" s="102">
        <v>50</v>
      </c>
      <c r="H93" s="102">
        <v>0</v>
      </c>
    </row>
    <row r="94" ht="19" customHeight="1" spans="1:8">
      <c r="A94" s="100" t="s">
        <v>236</v>
      </c>
      <c r="B94" s="100" t="s">
        <v>125</v>
      </c>
      <c r="C94" s="100" t="s">
        <v>219</v>
      </c>
      <c r="D94" s="100" t="s">
        <v>240</v>
      </c>
      <c r="E94" s="102">
        <v>385.223718</v>
      </c>
      <c r="F94" s="102">
        <v>385.223718</v>
      </c>
      <c r="G94" s="102">
        <v>385.223718</v>
      </c>
      <c r="H94" s="102">
        <v>0</v>
      </c>
    </row>
    <row r="95" ht="19" customHeight="1" spans="1:8">
      <c r="A95" s="100" t="s">
        <v>236</v>
      </c>
      <c r="B95" s="100" t="s">
        <v>125</v>
      </c>
      <c r="C95" s="100" t="s">
        <v>146</v>
      </c>
      <c r="D95" s="100" t="s">
        <v>241</v>
      </c>
      <c r="E95" s="102">
        <v>100</v>
      </c>
      <c r="F95" s="102">
        <v>100</v>
      </c>
      <c r="G95" s="102">
        <v>100</v>
      </c>
      <c r="H95" s="102">
        <v>0</v>
      </c>
    </row>
    <row r="96" ht="19" customHeight="1" spans="1:8">
      <c r="A96" s="100" t="s">
        <v>236</v>
      </c>
      <c r="B96" s="100" t="s">
        <v>133</v>
      </c>
      <c r="C96" s="100" t="s">
        <v>125</v>
      </c>
      <c r="D96" s="100" t="s">
        <v>242</v>
      </c>
      <c r="E96" s="102">
        <v>544.514069</v>
      </c>
      <c r="F96" s="102">
        <v>544.514069</v>
      </c>
      <c r="G96" s="102">
        <v>544.514069</v>
      </c>
      <c r="H96" s="102">
        <v>0</v>
      </c>
    </row>
    <row r="97" ht="19" customHeight="1" spans="1:8">
      <c r="A97" s="100" t="s">
        <v>236</v>
      </c>
      <c r="B97" s="100" t="s">
        <v>133</v>
      </c>
      <c r="C97" s="100" t="s">
        <v>144</v>
      </c>
      <c r="D97" s="100" t="s">
        <v>243</v>
      </c>
      <c r="E97" s="102">
        <v>120.96</v>
      </c>
      <c r="F97" s="102">
        <v>120.96</v>
      </c>
      <c r="G97" s="102">
        <v>120.96</v>
      </c>
      <c r="H97" s="102">
        <v>0</v>
      </c>
    </row>
    <row r="98" ht="19" customHeight="1" spans="1:8">
      <c r="A98" s="100" t="s">
        <v>236</v>
      </c>
      <c r="B98" s="100" t="s">
        <v>133</v>
      </c>
      <c r="C98" s="100" t="s">
        <v>146</v>
      </c>
      <c r="D98" s="100" t="s">
        <v>244</v>
      </c>
      <c r="E98" s="102">
        <v>150</v>
      </c>
      <c r="F98" s="102">
        <v>150</v>
      </c>
      <c r="G98" s="102">
        <v>150</v>
      </c>
      <c r="H98" s="102">
        <v>0</v>
      </c>
    </row>
    <row r="99" ht="19" customHeight="1" spans="1:8">
      <c r="A99" s="100" t="s">
        <v>236</v>
      </c>
      <c r="B99" s="100" t="s">
        <v>136</v>
      </c>
      <c r="C99" s="100" t="s">
        <v>129</v>
      </c>
      <c r="D99" s="100" t="s">
        <v>245</v>
      </c>
      <c r="E99" s="102">
        <v>498.159</v>
      </c>
      <c r="F99" s="102">
        <v>498.159</v>
      </c>
      <c r="G99" s="102">
        <v>498.159</v>
      </c>
      <c r="H99" s="102">
        <v>0</v>
      </c>
    </row>
    <row r="100" ht="19" customHeight="1" spans="1:8">
      <c r="A100" s="100" t="s">
        <v>236</v>
      </c>
      <c r="B100" s="100" t="s">
        <v>136</v>
      </c>
      <c r="C100" s="100" t="s">
        <v>136</v>
      </c>
      <c r="D100" s="100" t="s">
        <v>246</v>
      </c>
      <c r="E100" s="102">
        <v>7517.383342</v>
      </c>
      <c r="F100" s="102">
        <v>7517.383342</v>
      </c>
      <c r="G100" s="102">
        <v>7517.383342</v>
      </c>
      <c r="H100" s="102">
        <v>0</v>
      </c>
    </row>
    <row r="101" ht="19" customHeight="1" spans="1:8">
      <c r="A101" s="100" t="s">
        <v>236</v>
      </c>
      <c r="B101" s="100" t="s">
        <v>136</v>
      </c>
      <c r="C101" s="100" t="s">
        <v>131</v>
      </c>
      <c r="D101" s="100" t="s">
        <v>247</v>
      </c>
      <c r="E101" s="102">
        <v>209.078202</v>
      </c>
      <c r="F101" s="102">
        <v>209.078202</v>
      </c>
      <c r="G101" s="102">
        <v>209.078202</v>
      </c>
      <c r="H101" s="102">
        <v>0</v>
      </c>
    </row>
    <row r="102" ht="19" customHeight="1" spans="1:8">
      <c r="A102" s="100" t="s">
        <v>236</v>
      </c>
      <c r="B102" s="100" t="s">
        <v>136</v>
      </c>
      <c r="C102" s="100" t="s">
        <v>146</v>
      </c>
      <c r="D102" s="100" t="s">
        <v>248</v>
      </c>
      <c r="E102" s="102">
        <v>2128.801754</v>
      </c>
      <c r="F102" s="102">
        <v>2128.801754</v>
      </c>
      <c r="G102" s="102">
        <v>2128.801754</v>
      </c>
      <c r="H102" s="102">
        <v>0</v>
      </c>
    </row>
    <row r="103" ht="19" customHeight="1" spans="1:8">
      <c r="A103" s="100" t="s">
        <v>236</v>
      </c>
      <c r="B103" s="100" t="s">
        <v>142</v>
      </c>
      <c r="C103" s="100" t="s">
        <v>136</v>
      </c>
      <c r="D103" s="100" t="s">
        <v>249</v>
      </c>
      <c r="E103" s="102">
        <v>500</v>
      </c>
      <c r="F103" s="102">
        <v>500</v>
      </c>
      <c r="G103" s="102">
        <v>500</v>
      </c>
      <c r="H103" s="102">
        <v>0</v>
      </c>
    </row>
    <row r="104" ht="19" customHeight="1" spans="1:8">
      <c r="A104" s="100" t="s">
        <v>236</v>
      </c>
      <c r="B104" s="100" t="s">
        <v>144</v>
      </c>
      <c r="C104" s="100" t="s">
        <v>136</v>
      </c>
      <c r="D104" s="100" t="s">
        <v>250</v>
      </c>
      <c r="E104" s="102">
        <v>400</v>
      </c>
      <c r="F104" s="102">
        <v>400</v>
      </c>
      <c r="G104" s="102">
        <v>400</v>
      </c>
      <c r="H104" s="102">
        <v>0</v>
      </c>
    </row>
    <row r="105" ht="19" customHeight="1" spans="1:8">
      <c r="A105" s="100" t="s">
        <v>236</v>
      </c>
      <c r="B105" s="100" t="s">
        <v>158</v>
      </c>
      <c r="C105" s="100" t="s">
        <v>133</v>
      </c>
      <c r="D105" s="100" t="s">
        <v>251</v>
      </c>
      <c r="E105" s="102">
        <v>179</v>
      </c>
      <c r="F105" s="102">
        <v>179</v>
      </c>
      <c r="G105" s="102">
        <v>179</v>
      </c>
      <c r="H105" s="102">
        <v>0</v>
      </c>
    </row>
    <row r="106" ht="19" customHeight="1" spans="1:8">
      <c r="A106" s="100" t="s">
        <v>236</v>
      </c>
      <c r="B106" s="100" t="s">
        <v>161</v>
      </c>
      <c r="C106" s="100" t="s">
        <v>125</v>
      </c>
      <c r="D106" s="100" t="s">
        <v>252</v>
      </c>
      <c r="E106" s="102">
        <v>120.795116</v>
      </c>
      <c r="F106" s="102">
        <v>120.795116</v>
      </c>
      <c r="G106" s="102">
        <v>120.795116</v>
      </c>
      <c r="H106" s="102">
        <v>0</v>
      </c>
    </row>
    <row r="107" ht="19" customHeight="1" spans="1:8">
      <c r="A107" s="100" t="s">
        <v>236</v>
      </c>
      <c r="B107" s="100" t="s">
        <v>161</v>
      </c>
      <c r="C107" s="100" t="s">
        <v>146</v>
      </c>
      <c r="D107" s="100" t="s">
        <v>253</v>
      </c>
      <c r="E107" s="102">
        <v>400</v>
      </c>
      <c r="F107" s="102">
        <v>400</v>
      </c>
      <c r="G107" s="102">
        <v>200</v>
      </c>
      <c r="H107" s="102">
        <v>200</v>
      </c>
    </row>
    <row r="108" ht="19" customHeight="1" spans="1:8">
      <c r="A108" s="100" t="s">
        <v>236</v>
      </c>
      <c r="B108" s="100" t="s">
        <v>254</v>
      </c>
      <c r="C108" s="100" t="s">
        <v>125</v>
      </c>
      <c r="D108" s="100" t="s">
        <v>255</v>
      </c>
      <c r="E108" s="102">
        <v>200</v>
      </c>
      <c r="F108" s="102">
        <v>200</v>
      </c>
      <c r="G108" s="102">
        <v>200</v>
      </c>
      <c r="H108" s="102">
        <v>0</v>
      </c>
    </row>
    <row r="109" ht="19" customHeight="1" spans="1:8">
      <c r="A109" s="100" t="s">
        <v>236</v>
      </c>
      <c r="B109" s="100" t="s">
        <v>254</v>
      </c>
      <c r="C109" s="100" t="s">
        <v>133</v>
      </c>
      <c r="D109" s="100" t="s">
        <v>256</v>
      </c>
      <c r="E109" s="102">
        <v>100</v>
      </c>
      <c r="F109" s="102">
        <v>100</v>
      </c>
      <c r="G109" s="102">
        <v>100</v>
      </c>
      <c r="H109" s="102">
        <v>0</v>
      </c>
    </row>
    <row r="110" ht="19" customHeight="1" spans="1:8">
      <c r="A110" s="100" t="s">
        <v>236</v>
      </c>
      <c r="B110" s="100" t="s">
        <v>257</v>
      </c>
      <c r="C110" s="100" t="s">
        <v>133</v>
      </c>
      <c r="D110" s="100" t="s">
        <v>258</v>
      </c>
      <c r="E110" s="102">
        <v>260</v>
      </c>
      <c r="F110" s="102">
        <v>260</v>
      </c>
      <c r="G110" s="102">
        <v>260</v>
      </c>
      <c r="H110" s="102">
        <v>0</v>
      </c>
    </row>
    <row r="111" ht="19" customHeight="1" spans="1:8">
      <c r="A111" s="100" t="s">
        <v>236</v>
      </c>
      <c r="B111" s="100" t="s">
        <v>174</v>
      </c>
      <c r="C111" s="100" t="s">
        <v>133</v>
      </c>
      <c r="D111" s="100" t="s">
        <v>259</v>
      </c>
      <c r="E111" s="102">
        <v>1200</v>
      </c>
      <c r="F111" s="102">
        <v>1200</v>
      </c>
      <c r="G111" s="102">
        <v>1200</v>
      </c>
      <c r="H111" s="102">
        <v>0</v>
      </c>
    </row>
    <row r="112" ht="19" customHeight="1" spans="1:8">
      <c r="A112" s="100" t="s">
        <v>260</v>
      </c>
      <c r="B112" s="100" t="s">
        <v>125</v>
      </c>
      <c r="C112" s="100" t="s">
        <v>125</v>
      </c>
      <c r="D112" s="100" t="s">
        <v>261</v>
      </c>
      <c r="E112" s="102">
        <v>380.325272</v>
      </c>
      <c r="F112" s="102">
        <v>380.325272</v>
      </c>
      <c r="G112" s="102">
        <v>380.325272</v>
      </c>
      <c r="H112" s="102">
        <v>0</v>
      </c>
    </row>
    <row r="113" ht="19" customHeight="1" spans="1:8">
      <c r="A113" s="100" t="s">
        <v>260</v>
      </c>
      <c r="B113" s="100" t="s">
        <v>125</v>
      </c>
      <c r="C113" s="100" t="s">
        <v>146</v>
      </c>
      <c r="D113" s="100" t="s">
        <v>262</v>
      </c>
      <c r="E113" s="102">
        <v>140</v>
      </c>
      <c r="F113" s="102">
        <v>140</v>
      </c>
      <c r="G113" s="102">
        <v>140</v>
      </c>
      <c r="H113" s="102">
        <v>0</v>
      </c>
    </row>
    <row r="114" ht="19" customHeight="1" spans="1:8">
      <c r="A114" s="100" t="s">
        <v>260</v>
      </c>
      <c r="B114" s="100" t="s">
        <v>133</v>
      </c>
      <c r="C114" s="100" t="s">
        <v>125</v>
      </c>
      <c r="D114" s="100" t="s">
        <v>263</v>
      </c>
      <c r="E114" s="102">
        <v>2917.461567</v>
      </c>
      <c r="F114" s="102">
        <v>2917.461567</v>
      </c>
      <c r="G114" s="102">
        <v>2917.461567</v>
      </c>
      <c r="H114" s="102">
        <v>0</v>
      </c>
    </row>
    <row r="115" ht="19" customHeight="1" spans="1:8">
      <c r="A115" s="100" t="s">
        <v>260</v>
      </c>
      <c r="B115" s="100" t="s">
        <v>133</v>
      </c>
      <c r="C115" s="100" t="s">
        <v>133</v>
      </c>
      <c r="D115" s="100" t="s">
        <v>264</v>
      </c>
      <c r="E115" s="102">
        <v>1101.647812</v>
      </c>
      <c r="F115" s="102">
        <v>1101.647812</v>
      </c>
      <c r="G115" s="102">
        <v>1101.647812</v>
      </c>
      <c r="H115" s="102">
        <v>0</v>
      </c>
    </row>
    <row r="116" ht="19" customHeight="1" spans="1:8">
      <c r="A116" s="100" t="s">
        <v>260</v>
      </c>
      <c r="B116" s="100" t="s">
        <v>133</v>
      </c>
      <c r="C116" s="100" t="s">
        <v>146</v>
      </c>
      <c r="D116" s="100" t="s">
        <v>265</v>
      </c>
      <c r="E116" s="102">
        <v>405</v>
      </c>
      <c r="F116" s="102">
        <v>405</v>
      </c>
      <c r="G116" s="102">
        <v>405</v>
      </c>
      <c r="H116" s="102">
        <v>0</v>
      </c>
    </row>
    <row r="117" ht="19" customHeight="1" spans="1:8">
      <c r="A117" s="100" t="s">
        <v>260</v>
      </c>
      <c r="B117" s="100" t="s">
        <v>127</v>
      </c>
      <c r="C117" s="100" t="s">
        <v>125</v>
      </c>
      <c r="D117" s="100" t="s">
        <v>266</v>
      </c>
      <c r="E117" s="102">
        <v>314.867003</v>
      </c>
      <c r="F117" s="102">
        <v>314.867003</v>
      </c>
      <c r="G117" s="102">
        <v>274.867003</v>
      </c>
      <c r="H117" s="102">
        <v>40</v>
      </c>
    </row>
    <row r="118" ht="19" customHeight="1" spans="1:8">
      <c r="A118" s="100" t="s">
        <v>260</v>
      </c>
      <c r="B118" s="100" t="s">
        <v>127</v>
      </c>
      <c r="C118" s="100" t="s">
        <v>133</v>
      </c>
      <c r="D118" s="100" t="s">
        <v>267</v>
      </c>
      <c r="E118" s="102">
        <v>2960.126443</v>
      </c>
      <c r="F118" s="102">
        <v>2960.126443</v>
      </c>
      <c r="G118" s="102">
        <v>2460.126443</v>
      </c>
      <c r="H118" s="102">
        <v>500</v>
      </c>
    </row>
    <row r="119" ht="19" customHeight="1" spans="1:8">
      <c r="A119" s="100" t="s">
        <v>260</v>
      </c>
      <c r="B119" s="100" t="s">
        <v>129</v>
      </c>
      <c r="C119" s="100" t="s">
        <v>125</v>
      </c>
      <c r="D119" s="100" t="s">
        <v>268</v>
      </c>
      <c r="E119" s="102">
        <v>521.391284</v>
      </c>
      <c r="F119" s="102">
        <v>521.391284</v>
      </c>
      <c r="G119" s="102">
        <v>521.391284</v>
      </c>
      <c r="H119" s="102">
        <v>0</v>
      </c>
    </row>
    <row r="120" ht="19" customHeight="1" spans="1:8">
      <c r="A120" s="100" t="s">
        <v>260</v>
      </c>
      <c r="B120" s="100" t="s">
        <v>129</v>
      </c>
      <c r="C120" s="100" t="s">
        <v>133</v>
      </c>
      <c r="D120" s="100" t="s">
        <v>269</v>
      </c>
      <c r="E120" s="102">
        <v>263.499614</v>
      </c>
      <c r="F120" s="102">
        <v>263.499614</v>
      </c>
      <c r="G120" s="102">
        <v>260.499614</v>
      </c>
      <c r="H120" s="102">
        <v>3</v>
      </c>
    </row>
    <row r="121" ht="19" customHeight="1" spans="1:8">
      <c r="A121" s="100" t="s">
        <v>260</v>
      </c>
      <c r="B121" s="100" t="s">
        <v>129</v>
      </c>
      <c r="C121" s="100" t="s">
        <v>127</v>
      </c>
      <c r="D121" s="100" t="s">
        <v>270</v>
      </c>
      <c r="E121" s="102">
        <v>1251.904899</v>
      </c>
      <c r="F121" s="102">
        <v>1251.904899</v>
      </c>
      <c r="G121" s="102">
        <v>651.904899</v>
      </c>
      <c r="H121" s="102">
        <v>600</v>
      </c>
    </row>
    <row r="122" ht="19" customHeight="1" spans="1:8">
      <c r="A122" s="100" t="s">
        <v>260</v>
      </c>
      <c r="B122" s="100" t="s">
        <v>142</v>
      </c>
      <c r="C122" s="100" t="s">
        <v>167</v>
      </c>
      <c r="D122" s="100" t="s">
        <v>271</v>
      </c>
      <c r="E122" s="102">
        <v>110</v>
      </c>
      <c r="F122" s="102">
        <v>110</v>
      </c>
      <c r="G122" s="102">
        <v>110</v>
      </c>
      <c r="H122" s="102">
        <v>0</v>
      </c>
    </row>
    <row r="123" ht="19" customHeight="1" spans="1:8">
      <c r="A123" s="100" t="s">
        <v>260</v>
      </c>
      <c r="B123" s="100" t="s">
        <v>161</v>
      </c>
      <c r="C123" s="100" t="s">
        <v>125</v>
      </c>
      <c r="D123" s="100" t="s">
        <v>272</v>
      </c>
      <c r="E123" s="102">
        <v>928.908538</v>
      </c>
      <c r="F123" s="102">
        <v>928.908538</v>
      </c>
      <c r="G123" s="102">
        <v>928.908538</v>
      </c>
      <c r="H123" s="102">
        <v>0</v>
      </c>
    </row>
    <row r="124" ht="19" customHeight="1" spans="1:8">
      <c r="A124" s="100" t="s">
        <v>260</v>
      </c>
      <c r="B124" s="100" t="s">
        <v>161</v>
      </c>
      <c r="C124" s="100" t="s">
        <v>133</v>
      </c>
      <c r="D124" s="100" t="s">
        <v>273</v>
      </c>
      <c r="E124" s="102">
        <v>2150.12518</v>
      </c>
      <c r="F124" s="102">
        <v>2150.12518</v>
      </c>
      <c r="G124" s="102">
        <v>2150.12518</v>
      </c>
      <c r="H124" s="102">
        <v>0</v>
      </c>
    </row>
    <row r="125" ht="19" customHeight="1" spans="1:8">
      <c r="A125" s="100" t="s">
        <v>260</v>
      </c>
      <c r="B125" s="100" t="s">
        <v>161</v>
      </c>
      <c r="C125" s="100" t="s">
        <v>127</v>
      </c>
      <c r="D125" s="100" t="s">
        <v>274</v>
      </c>
      <c r="E125" s="102">
        <v>226.736238</v>
      </c>
      <c r="F125" s="102">
        <v>226.736238</v>
      </c>
      <c r="G125" s="102">
        <v>226.736238</v>
      </c>
      <c r="H125" s="102">
        <v>0</v>
      </c>
    </row>
    <row r="126" ht="19" customHeight="1" spans="1:8">
      <c r="A126" s="100" t="s">
        <v>260</v>
      </c>
      <c r="B126" s="100" t="s">
        <v>275</v>
      </c>
      <c r="C126" s="100" t="s">
        <v>133</v>
      </c>
      <c r="D126" s="100" t="s">
        <v>276</v>
      </c>
      <c r="E126" s="102">
        <v>2000</v>
      </c>
      <c r="F126" s="102">
        <v>2000</v>
      </c>
      <c r="G126" s="102">
        <v>2000</v>
      </c>
      <c r="H126" s="102">
        <v>0</v>
      </c>
    </row>
    <row r="127" ht="19" customHeight="1" spans="1:8">
      <c r="A127" s="100" t="s">
        <v>277</v>
      </c>
      <c r="B127" s="100" t="s">
        <v>125</v>
      </c>
      <c r="C127" s="100" t="s">
        <v>125</v>
      </c>
      <c r="D127" s="100" t="s">
        <v>278</v>
      </c>
      <c r="E127" s="102">
        <v>398.277687</v>
      </c>
      <c r="F127" s="102">
        <v>398.277687</v>
      </c>
      <c r="G127" s="102">
        <v>398.277687</v>
      </c>
      <c r="H127" s="102">
        <v>0</v>
      </c>
    </row>
    <row r="128" ht="19" customHeight="1" spans="1:8">
      <c r="A128" s="100" t="s">
        <v>277</v>
      </c>
      <c r="B128" s="100" t="s">
        <v>127</v>
      </c>
      <c r="C128" s="100" t="s">
        <v>133</v>
      </c>
      <c r="D128" s="100" t="s">
        <v>279</v>
      </c>
      <c r="E128" s="102">
        <v>320</v>
      </c>
      <c r="F128" s="102">
        <v>320</v>
      </c>
      <c r="G128" s="102">
        <v>0</v>
      </c>
      <c r="H128" s="102">
        <v>320</v>
      </c>
    </row>
    <row r="129" ht="19" customHeight="1" spans="1:8">
      <c r="A129" s="100" t="s">
        <v>277</v>
      </c>
      <c r="B129" s="100" t="s">
        <v>127</v>
      </c>
      <c r="C129" s="100" t="s">
        <v>146</v>
      </c>
      <c r="D129" s="100" t="s">
        <v>280</v>
      </c>
      <c r="E129" s="102">
        <v>750</v>
      </c>
      <c r="F129" s="102">
        <v>750</v>
      </c>
      <c r="G129" s="102">
        <v>750</v>
      </c>
      <c r="H129" s="102">
        <v>0</v>
      </c>
    </row>
    <row r="130" ht="19" customHeight="1" spans="1:8">
      <c r="A130" s="100" t="s">
        <v>277</v>
      </c>
      <c r="B130" s="100" t="s">
        <v>161</v>
      </c>
      <c r="C130" s="100" t="s">
        <v>133</v>
      </c>
      <c r="D130" s="100" t="s">
        <v>281</v>
      </c>
      <c r="E130" s="102">
        <v>96</v>
      </c>
      <c r="F130" s="102">
        <v>96</v>
      </c>
      <c r="G130" s="102">
        <v>0</v>
      </c>
      <c r="H130" s="102">
        <v>96</v>
      </c>
    </row>
    <row r="131" ht="19" customHeight="1" spans="1:8">
      <c r="A131" s="100" t="s">
        <v>277</v>
      </c>
      <c r="B131" s="100" t="s">
        <v>161</v>
      </c>
      <c r="C131" s="100" t="s">
        <v>146</v>
      </c>
      <c r="D131" s="100" t="s">
        <v>282</v>
      </c>
      <c r="E131" s="102">
        <v>700</v>
      </c>
      <c r="F131" s="102">
        <v>700</v>
      </c>
      <c r="G131" s="102">
        <v>700</v>
      </c>
      <c r="H131" s="102">
        <v>0</v>
      </c>
    </row>
    <row r="132" ht="19" customHeight="1" spans="1:8">
      <c r="A132" s="100" t="s">
        <v>283</v>
      </c>
      <c r="B132" s="100" t="s">
        <v>125</v>
      </c>
      <c r="C132" s="100" t="s">
        <v>125</v>
      </c>
      <c r="D132" s="100" t="s">
        <v>284</v>
      </c>
      <c r="E132" s="102">
        <v>341.532854</v>
      </c>
      <c r="F132" s="102">
        <v>341.532854</v>
      </c>
      <c r="G132" s="102">
        <v>131.532854</v>
      </c>
      <c r="H132" s="102">
        <v>210</v>
      </c>
    </row>
    <row r="133" ht="19" customHeight="1" spans="1:8">
      <c r="A133" s="100" t="s">
        <v>283</v>
      </c>
      <c r="B133" s="100" t="s">
        <v>127</v>
      </c>
      <c r="C133" s="100" t="s">
        <v>127</v>
      </c>
      <c r="D133" s="100" t="s">
        <v>285</v>
      </c>
      <c r="E133" s="102">
        <v>100</v>
      </c>
      <c r="F133" s="102">
        <v>100</v>
      </c>
      <c r="G133" s="102">
        <v>100</v>
      </c>
      <c r="H133" s="102">
        <v>0</v>
      </c>
    </row>
    <row r="134" ht="19" customHeight="1" spans="1:8">
      <c r="A134" s="100" t="s">
        <v>283</v>
      </c>
      <c r="B134" s="100" t="s">
        <v>127</v>
      </c>
      <c r="C134" s="100" t="s">
        <v>146</v>
      </c>
      <c r="D134" s="100" t="s">
        <v>286</v>
      </c>
      <c r="E134" s="102">
        <v>506</v>
      </c>
      <c r="F134" s="102">
        <v>506</v>
      </c>
      <c r="G134" s="102">
        <v>506</v>
      </c>
      <c r="H134" s="102">
        <v>0</v>
      </c>
    </row>
    <row r="135" ht="19" customHeight="1" spans="1:8">
      <c r="A135" s="100" t="s">
        <v>283</v>
      </c>
      <c r="B135" s="100" t="s">
        <v>136</v>
      </c>
      <c r="C135" s="100" t="s">
        <v>125</v>
      </c>
      <c r="D135" s="100" t="s">
        <v>287</v>
      </c>
      <c r="E135" s="102">
        <v>4317.904007</v>
      </c>
      <c r="F135" s="102">
        <v>4317.904007</v>
      </c>
      <c r="G135" s="102">
        <v>4267.904007</v>
      </c>
      <c r="H135" s="102">
        <v>50</v>
      </c>
    </row>
    <row r="136" ht="19" customHeight="1" spans="1:8">
      <c r="A136" s="100" t="s">
        <v>283</v>
      </c>
      <c r="B136" s="100" t="s">
        <v>144</v>
      </c>
      <c r="C136" s="100" t="s">
        <v>125</v>
      </c>
      <c r="D136" s="100" t="s">
        <v>288</v>
      </c>
      <c r="E136" s="102">
        <v>0</v>
      </c>
      <c r="F136" s="102">
        <v>0</v>
      </c>
      <c r="G136" s="102">
        <v>0</v>
      </c>
      <c r="H136" s="102">
        <v>0</v>
      </c>
    </row>
    <row r="137" ht="19" customHeight="1" spans="1:8">
      <c r="A137" s="100" t="s">
        <v>283</v>
      </c>
      <c r="B137" s="100" t="s">
        <v>144</v>
      </c>
      <c r="C137" s="100" t="s">
        <v>133</v>
      </c>
      <c r="D137" s="100" t="s">
        <v>289</v>
      </c>
      <c r="E137" s="102">
        <v>0</v>
      </c>
      <c r="F137" s="102">
        <v>0</v>
      </c>
      <c r="G137" s="102">
        <v>0</v>
      </c>
      <c r="H137" s="102">
        <v>0</v>
      </c>
    </row>
    <row r="138" ht="19" customHeight="1" spans="1:8">
      <c r="A138" s="100" t="s">
        <v>283</v>
      </c>
      <c r="B138" s="100" t="s">
        <v>144</v>
      </c>
      <c r="C138" s="100" t="s">
        <v>127</v>
      </c>
      <c r="D138" s="100" t="s">
        <v>290</v>
      </c>
      <c r="E138" s="102">
        <v>0</v>
      </c>
      <c r="F138" s="102">
        <v>0</v>
      </c>
      <c r="G138" s="102">
        <v>0</v>
      </c>
      <c r="H138" s="102">
        <v>0</v>
      </c>
    </row>
    <row r="139" ht="19" customHeight="1" spans="1:8">
      <c r="A139" s="100" t="s">
        <v>283</v>
      </c>
      <c r="B139" s="100" t="s">
        <v>144</v>
      </c>
      <c r="C139" s="100" t="s">
        <v>136</v>
      </c>
      <c r="D139" s="100" t="s">
        <v>291</v>
      </c>
      <c r="E139" s="102">
        <v>0</v>
      </c>
      <c r="F139" s="102">
        <v>0</v>
      </c>
      <c r="G139" s="102">
        <v>0</v>
      </c>
      <c r="H139" s="102">
        <v>0</v>
      </c>
    </row>
    <row r="140" ht="19" customHeight="1" spans="1:8">
      <c r="A140" s="100" t="s">
        <v>283</v>
      </c>
      <c r="B140" s="100" t="s">
        <v>144</v>
      </c>
      <c r="C140" s="100" t="s">
        <v>131</v>
      </c>
      <c r="D140" s="100" t="s">
        <v>292</v>
      </c>
      <c r="E140" s="102">
        <v>0</v>
      </c>
      <c r="F140" s="102">
        <v>0</v>
      </c>
      <c r="G140" s="102">
        <v>0</v>
      </c>
      <c r="H140" s="102">
        <v>0</v>
      </c>
    </row>
    <row r="141" ht="19" customHeight="1" spans="1:8">
      <c r="A141" s="100" t="s">
        <v>283</v>
      </c>
      <c r="B141" s="100" t="s">
        <v>144</v>
      </c>
      <c r="C141" s="100" t="s">
        <v>146</v>
      </c>
      <c r="D141" s="100" t="s">
        <v>293</v>
      </c>
      <c r="E141" s="102">
        <v>0</v>
      </c>
      <c r="F141" s="102">
        <v>0</v>
      </c>
      <c r="G141" s="102">
        <v>0</v>
      </c>
      <c r="H141" s="102">
        <v>0</v>
      </c>
    </row>
    <row r="142" ht="19" customHeight="1" spans="1:8">
      <c r="A142" s="100" t="s">
        <v>283</v>
      </c>
      <c r="B142" s="100" t="s">
        <v>161</v>
      </c>
      <c r="C142" s="100" t="s">
        <v>113</v>
      </c>
      <c r="D142" s="100" t="s">
        <v>294</v>
      </c>
      <c r="E142" s="102">
        <v>0</v>
      </c>
      <c r="F142" s="102">
        <v>0</v>
      </c>
      <c r="G142" s="102">
        <v>0</v>
      </c>
      <c r="H142" s="102">
        <v>0</v>
      </c>
    </row>
    <row r="143" ht="19" customHeight="1" spans="1:8">
      <c r="A143" s="100" t="s">
        <v>295</v>
      </c>
      <c r="B143" s="100" t="s">
        <v>125</v>
      </c>
      <c r="C143" s="100" t="s">
        <v>125</v>
      </c>
      <c r="D143" s="100" t="s">
        <v>296</v>
      </c>
      <c r="E143" s="102">
        <v>476.3754</v>
      </c>
      <c r="F143" s="102">
        <v>476.3754</v>
      </c>
      <c r="G143" s="102">
        <v>476.3754</v>
      </c>
      <c r="H143" s="102">
        <v>0</v>
      </c>
    </row>
    <row r="144" ht="19" customHeight="1" spans="1:8">
      <c r="A144" s="100" t="s">
        <v>295</v>
      </c>
      <c r="B144" s="100" t="s">
        <v>125</v>
      </c>
      <c r="C144" s="100" t="s">
        <v>129</v>
      </c>
      <c r="D144" s="100" t="s">
        <v>297</v>
      </c>
      <c r="E144" s="102">
        <v>3165.825322</v>
      </c>
      <c r="F144" s="102">
        <v>3165.825322</v>
      </c>
      <c r="G144" s="102">
        <v>3165.825322</v>
      </c>
      <c r="H144" s="102">
        <v>0</v>
      </c>
    </row>
    <row r="145" ht="19" customHeight="1" spans="1:8">
      <c r="A145" s="100" t="s">
        <v>295</v>
      </c>
      <c r="B145" s="100" t="s">
        <v>125</v>
      </c>
      <c r="C145" s="100" t="s">
        <v>131</v>
      </c>
      <c r="D145" s="100" t="s">
        <v>298</v>
      </c>
      <c r="E145" s="102">
        <v>10</v>
      </c>
      <c r="F145" s="102">
        <v>10</v>
      </c>
      <c r="G145" s="102">
        <v>10</v>
      </c>
      <c r="H145" s="102">
        <v>0</v>
      </c>
    </row>
    <row r="146" ht="19" customHeight="1" spans="1:8">
      <c r="A146" s="100" t="s">
        <v>295</v>
      </c>
      <c r="B146" s="100" t="s">
        <v>125</v>
      </c>
      <c r="C146" s="100" t="s">
        <v>144</v>
      </c>
      <c r="D146" s="100" t="s">
        <v>299</v>
      </c>
      <c r="E146" s="102">
        <v>5</v>
      </c>
      <c r="F146" s="102">
        <v>5</v>
      </c>
      <c r="G146" s="102">
        <v>5</v>
      </c>
      <c r="H146" s="102">
        <v>0</v>
      </c>
    </row>
    <row r="147" ht="19" customHeight="1" spans="1:8">
      <c r="A147" s="100" t="s">
        <v>295</v>
      </c>
      <c r="B147" s="100" t="s">
        <v>125</v>
      </c>
      <c r="C147" s="100" t="s">
        <v>158</v>
      </c>
      <c r="D147" s="100" t="s">
        <v>300</v>
      </c>
      <c r="E147" s="102">
        <v>40</v>
      </c>
      <c r="F147" s="102">
        <v>40</v>
      </c>
      <c r="G147" s="102">
        <v>40</v>
      </c>
      <c r="H147" s="102">
        <v>0</v>
      </c>
    </row>
    <row r="148" ht="19" customHeight="1" spans="1:8">
      <c r="A148" s="100" t="s">
        <v>295</v>
      </c>
      <c r="B148" s="100" t="s">
        <v>125</v>
      </c>
      <c r="C148" s="100" t="s">
        <v>254</v>
      </c>
      <c r="D148" s="100" t="s">
        <v>301</v>
      </c>
      <c r="E148" s="102">
        <v>90</v>
      </c>
      <c r="F148" s="102">
        <v>90</v>
      </c>
      <c r="G148" s="102">
        <v>90</v>
      </c>
      <c r="H148" s="102">
        <v>0</v>
      </c>
    </row>
    <row r="149" ht="19" customHeight="1" spans="1:8">
      <c r="A149" s="100" t="s">
        <v>295</v>
      </c>
      <c r="B149" s="100" t="s">
        <v>125</v>
      </c>
      <c r="C149" s="100" t="s">
        <v>302</v>
      </c>
      <c r="D149" s="100" t="s">
        <v>303</v>
      </c>
      <c r="E149" s="102">
        <v>200</v>
      </c>
      <c r="F149" s="102">
        <v>200</v>
      </c>
      <c r="G149" s="102">
        <v>200</v>
      </c>
      <c r="H149" s="102">
        <v>0</v>
      </c>
    </row>
    <row r="150" ht="19" customHeight="1" spans="1:8">
      <c r="A150" s="100" t="s">
        <v>295</v>
      </c>
      <c r="B150" s="100" t="s">
        <v>125</v>
      </c>
      <c r="C150" s="100" t="s">
        <v>146</v>
      </c>
      <c r="D150" s="100" t="s">
        <v>304</v>
      </c>
      <c r="E150" s="102">
        <v>500</v>
      </c>
      <c r="F150" s="102">
        <v>500</v>
      </c>
      <c r="G150" s="102">
        <v>500</v>
      </c>
      <c r="H150" s="102">
        <v>0</v>
      </c>
    </row>
    <row r="151" ht="19" customHeight="1" spans="1:8">
      <c r="A151" s="100" t="s">
        <v>295</v>
      </c>
      <c r="B151" s="100" t="s">
        <v>133</v>
      </c>
      <c r="C151" s="100" t="s">
        <v>125</v>
      </c>
      <c r="D151" s="100" t="s">
        <v>305</v>
      </c>
      <c r="E151" s="102">
        <v>131.650785</v>
      </c>
      <c r="F151" s="102">
        <v>131.650785</v>
      </c>
      <c r="G151" s="102">
        <v>126.650785</v>
      </c>
      <c r="H151" s="102">
        <v>5</v>
      </c>
    </row>
    <row r="152" ht="19" customHeight="1" spans="1:8">
      <c r="A152" s="100" t="s">
        <v>295</v>
      </c>
      <c r="B152" s="100" t="s">
        <v>133</v>
      </c>
      <c r="C152" s="100" t="s">
        <v>129</v>
      </c>
      <c r="D152" s="100" t="s">
        <v>306</v>
      </c>
      <c r="E152" s="102">
        <v>1342.918757</v>
      </c>
      <c r="F152" s="102">
        <v>1342.918757</v>
      </c>
      <c r="G152" s="102">
        <v>1342.918757</v>
      </c>
      <c r="H152" s="102">
        <v>0</v>
      </c>
    </row>
    <row r="153" ht="19" customHeight="1" spans="1:8">
      <c r="A153" s="100" t="s">
        <v>295</v>
      </c>
      <c r="B153" s="100" t="s">
        <v>133</v>
      </c>
      <c r="C153" s="100" t="s">
        <v>136</v>
      </c>
      <c r="D153" s="100" t="s">
        <v>307</v>
      </c>
      <c r="E153" s="102">
        <v>400</v>
      </c>
      <c r="F153" s="102">
        <v>400</v>
      </c>
      <c r="G153" s="102">
        <v>400</v>
      </c>
      <c r="H153" s="102">
        <v>0</v>
      </c>
    </row>
    <row r="154" ht="19" customHeight="1" spans="1:8">
      <c r="A154" s="100" t="s">
        <v>295</v>
      </c>
      <c r="B154" s="100" t="s">
        <v>133</v>
      </c>
      <c r="C154" s="100" t="s">
        <v>146</v>
      </c>
      <c r="D154" s="100" t="s">
        <v>308</v>
      </c>
      <c r="E154" s="102">
        <v>100</v>
      </c>
      <c r="F154" s="102">
        <v>100</v>
      </c>
      <c r="G154" s="102">
        <v>100</v>
      </c>
      <c r="H154" s="102">
        <v>0</v>
      </c>
    </row>
    <row r="155" ht="19" customHeight="1" spans="1:8">
      <c r="A155" s="100" t="s">
        <v>295</v>
      </c>
      <c r="B155" s="100" t="s">
        <v>127</v>
      </c>
      <c r="C155" s="100" t="s">
        <v>125</v>
      </c>
      <c r="D155" s="100" t="s">
        <v>309</v>
      </c>
      <c r="E155" s="102">
        <v>100.9816</v>
      </c>
      <c r="F155" s="102">
        <v>100.9816</v>
      </c>
      <c r="G155" s="102">
        <v>100.9816</v>
      </c>
      <c r="H155" s="102">
        <v>0</v>
      </c>
    </row>
    <row r="156" ht="19" customHeight="1" spans="1:8">
      <c r="A156" s="100" t="s">
        <v>295</v>
      </c>
      <c r="B156" s="100" t="s">
        <v>127</v>
      </c>
      <c r="C156" s="100" t="s">
        <v>127</v>
      </c>
      <c r="D156" s="100" t="s">
        <v>310</v>
      </c>
      <c r="E156" s="102">
        <v>1294.791243</v>
      </c>
      <c r="F156" s="102">
        <v>1294.791243</v>
      </c>
      <c r="G156" s="102">
        <v>1279.791243</v>
      </c>
      <c r="H156" s="102">
        <v>15</v>
      </c>
    </row>
    <row r="157" ht="19" customHeight="1" spans="1:8">
      <c r="A157" s="100" t="s">
        <v>295</v>
      </c>
      <c r="B157" s="100" t="s">
        <v>127</v>
      </c>
      <c r="C157" s="100" t="s">
        <v>131</v>
      </c>
      <c r="D157" s="100" t="s">
        <v>311</v>
      </c>
      <c r="E157" s="102">
        <v>100</v>
      </c>
      <c r="F157" s="102">
        <v>100</v>
      </c>
      <c r="G157" s="102">
        <v>100</v>
      </c>
      <c r="H157" s="102">
        <v>0</v>
      </c>
    </row>
    <row r="158" ht="19" customHeight="1" spans="1:8">
      <c r="A158" s="100" t="s">
        <v>295</v>
      </c>
      <c r="B158" s="100" t="s">
        <v>127</v>
      </c>
      <c r="C158" s="100" t="s">
        <v>161</v>
      </c>
      <c r="D158" s="100" t="s">
        <v>312</v>
      </c>
      <c r="E158" s="102">
        <v>163.177272</v>
      </c>
      <c r="F158" s="102">
        <v>163.177272</v>
      </c>
      <c r="G158" s="102">
        <v>163.177272</v>
      </c>
      <c r="H158" s="102">
        <v>0</v>
      </c>
    </row>
    <row r="159" ht="19" customHeight="1" spans="1:8">
      <c r="A159" s="100" t="s">
        <v>295</v>
      </c>
      <c r="B159" s="100" t="s">
        <v>127</v>
      </c>
      <c r="C159" s="100" t="s">
        <v>313</v>
      </c>
      <c r="D159" s="100" t="s">
        <v>314</v>
      </c>
      <c r="E159" s="102">
        <v>40</v>
      </c>
      <c r="F159" s="102">
        <v>40</v>
      </c>
      <c r="G159" s="102">
        <v>40</v>
      </c>
      <c r="H159" s="102">
        <v>0</v>
      </c>
    </row>
    <row r="160" ht="19" customHeight="1" spans="1:8">
      <c r="A160" s="100" t="s">
        <v>295</v>
      </c>
      <c r="B160" s="100" t="s">
        <v>127</v>
      </c>
      <c r="C160" s="100" t="s">
        <v>164</v>
      </c>
      <c r="D160" s="100" t="s">
        <v>315</v>
      </c>
      <c r="E160" s="102">
        <v>10</v>
      </c>
      <c r="F160" s="102">
        <v>10</v>
      </c>
      <c r="G160" s="102">
        <v>10</v>
      </c>
      <c r="H160" s="102">
        <v>0</v>
      </c>
    </row>
    <row r="161" ht="19" customHeight="1" spans="1:8">
      <c r="A161" s="100" t="s">
        <v>295</v>
      </c>
      <c r="B161" s="100" t="s">
        <v>127</v>
      </c>
      <c r="C161" s="100" t="s">
        <v>316</v>
      </c>
      <c r="D161" s="100" t="s">
        <v>317</v>
      </c>
      <c r="E161" s="102">
        <v>674</v>
      </c>
      <c r="F161" s="102">
        <v>674</v>
      </c>
      <c r="G161" s="102">
        <v>674</v>
      </c>
      <c r="H161" s="102">
        <v>0</v>
      </c>
    </row>
    <row r="162" ht="19" customHeight="1" spans="1:8">
      <c r="A162" s="100" t="s">
        <v>295</v>
      </c>
      <c r="B162" s="100" t="s">
        <v>136</v>
      </c>
      <c r="C162" s="100" t="s">
        <v>133</v>
      </c>
      <c r="D162" s="100" t="s">
        <v>318</v>
      </c>
      <c r="E162" s="102">
        <v>40</v>
      </c>
      <c r="F162" s="102">
        <v>40</v>
      </c>
      <c r="G162" s="102">
        <v>40</v>
      </c>
      <c r="H162" s="102">
        <v>0</v>
      </c>
    </row>
    <row r="163" ht="19" customHeight="1" spans="1:8">
      <c r="A163" s="100" t="s">
        <v>295</v>
      </c>
      <c r="B163" s="100" t="s">
        <v>136</v>
      </c>
      <c r="C163" s="100" t="s">
        <v>129</v>
      </c>
      <c r="D163" s="100" t="s">
        <v>319</v>
      </c>
      <c r="E163" s="102">
        <v>550</v>
      </c>
      <c r="F163" s="102">
        <v>550</v>
      </c>
      <c r="G163" s="102">
        <v>550</v>
      </c>
      <c r="H163" s="102">
        <v>0</v>
      </c>
    </row>
    <row r="164" ht="19" customHeight="1" spans="1:8">
      <c r="A164" s="100" t="s">
        <v>295</v>
      </c>
      <c r="B164" s="100" t="s">
        <v>136</v>
      </c>
      <c r="C164" s="100" t="s">
        <v>320</v>
      </c>
      <c r="D164" s="100" t="s">
        <v>321</v>
      </c>
      <c r="E164" s="102">
        <v>123.111655</v>
      </c>
      <c r="F164" s="102">
        <v>123.111655</v>
      </c>
      <c r="G164" s="102">
        <v>123.111655</v>
      </c>
      <c r="H164" s="102">
        <v>0</v>
      </c>
    </row>
    <row r="165" ht="19" customHeight="1" spans="1:8">
      <c r="A165" s="100" t="s">
        <v>295</v>
      </c>
      <c r="B165" s="100" t="s">
        <v>131</v>
      </c>
      <c r="C165" s="100" t="s">
        <v>125</v>
      </c>
      <c r="D165" s="100" t="s">
        <v>322</v>
      </c>
      <c r="E165" s="102">
        <v>163.910448</v>
      </c>
      <c r="F165" s="102">
        <v>163.910448</v>
      </c>
      <c r="G165" s="102">
        <v>163.910448</v>
      </c>
      <c r="H165" s="102">
        <v>0</v>
      </c>
    </row>
    <row r="166" ht="19" customHeight="1" spans="1:8">
      <c r="A166" s="100" t="s">
        <v>295</v>
      </c>
      <c r="B166" s="100" t="s">
        <v>131</v>
      </c>
      <c r="C166" s="100" t="s">
        <v>133</v>
      </c>
      <c r="D166" s="100" t="s">
        <v>323</v>
      </c>
      <c r="E166" s="102">
        <v>100</v>
      </c>
      <c r="F166" s="102">
        <v>100</v>
      </c>
      <c r="G166" s="102">
        <v>100</v>
      </c>
      <c r="H166" s="102">
        <v>0</v>
      </c>
    </row>
    <row r="167" ht="19" customHeight="1" spans="1:8">
      <c r="A167" s="100" t="s">
        <v>295</v>
      </c>
      <c r="B167" s="100" t="s">
        <v>131</v>
      </c>
      <c r="C167" s="100" t="s">
        <v>146</v>
      </c>
      <c r="D167" s="100" t="s">
        <v>324</v>
      </c>
      <c r="E167" s="102">
        <v>40</v>
      </c>
      <c r="F167" s="102">
        <v>40</v>
      </c>
      <c r="G167" s="102">
        <v>40</v>
      </c>
      <c r="H167" s="102">
        <v>0</v>
      </c>
    </row>
    <row r="168" ht="19" customHeight="1" spans="1:8">
      <c r="A168" s="100" t="s">
        <v>295</v>
      </c>
      <c r="B168" s="100" t="s">
        <v>142</v>
      </c>
      <c r="C168" s="100" t="s">
        <v>146</v>
      </c>
      <c r="D168" s="100" t="s">
        <v>325</v>
      </c>
      <c r="E168" s="102">
        <v>152.747327</v>
      </c>
      <c r="F168" s="102">
        <v>152.747327</v>
      </c>
      <c r="G168" s="102">
        <v>152.747327</v>
      </c>
      <c r="H168" s="102">
        <v>0</v>
      </c>
    </row>
    <row r="169" ht="19" customHeight="1" spans="1:8">
      <c r="A169" s="100" t="s">
        <v>326</v>
      </c>
      <c r="B169" s="100" t="s">
        <v>125</v>
      </c>
      <c r="C169" s="100" t="s">
        <v>125</v>
      </c>
      <c r="D169" s="100" t="s">
        <v>327</v>
      </c>
      <c r="E169" s="102">
        <v>314.891131</v>
      </c>
      <c r="F169" s="102">
        <v>314.891131</v>
      </c>
      <c r="G169" s="102">
        <v>314.891131</v>
      </c>
      <c r="H169" s="102">
        <v>0</v>
      </c>
    </row>
    <row r="170" ht="19" customHeight="1" spans="1:8">
      <c r="A170" s="100" t="s">
        <v>326</v>
      </c>
      <c r="B170" s="100" t="s">
        <v>125</v>
      </c>
      <c r="C170" s="100" t="s">
        <v>129</v>
      </c>
      <c r="D170" s="100" t="s">
        <v>328</v>
      </c>
      <c r="E170" s="102">
        <v>100</v>
      </c>
      <c r="F170" s="102">
        <v>100</v>
      </c>
      <c r="G170" s="102">
        <v>100</v>
      </c>
      <c r="H170" s="102">
        <v>0</v>
      </c>
    </row>
    <row r="171" ht="19" customHeight="1" spans="1:8">
      <c r="A171" s="100" t="s">
        <v>326</v>
      </c>
      <c r="B171" s="100" t="s">
        <v>125</v>
      </c>
      <c r="C171" s="100" t="s">
        <v>275</v>
      </c>
      <c r="D171" s="100" t="s">
        <v>329</v>
      </c>
      <c r="E171" s="102">
        <v>96</v>
      </c>
      <c r="F171" s="102">
        <v>96</v>
      </c>
      <c r="G171" s="102">
        <v>0</v>
      </c>
      <c r="H171" s="102">
        <v>96</v>
      </c>
    </row>
    <row r="172" ht="19" customHeight="1" spans="1:8">
      <c r="A172" s="100" t="s">
        <v>326</v>
      </c>
      <c r="B172" s="100" t="s">
        <v>125</v>
      </c>
      <c r="C172" s="100" t="s">
        <v>146</v>
      </c>
      <c r="D172" s="100" t="s">
        <v>330</v>
      </c>
      <c r="E172" s="102">
        <v>603.628884</v>
      </c>
      <c r="F172" s="102">
        <v>603.628884</v>
      </c>
      <c r="G172" s="102">
        <v>603.628884</v>
      </c>
      <c r="H172" s="102">
        <v>0</v>
      </c>
    </row>
    <row r="173" ht="19" customHeight="1" spans="1:8">
      <c r="A173" s="100" t="s">
        <v>326</v>
      </c>
      <c r="B173" s="100" t="s">
        <v>146</v>
      </c>
      <c r="C173" s="100" t="s">
        <v>125</v>
      </c>
      <c r="D173" s="100" t="s">
        <v>331</v>
      </c>
      <c r="E173" s="102">
        <v>40</v>
      </c>
      <c r="F173" s="102">
        <v>40</v>
      </c>
      <c r="G173" s="102">
        <v>40</v>
      </c>
      <c r="H173" s="102">
        <v>0</v>
      </c>
    </row>
    <row r="174" ht="19" customHeight="1" spans="1:8">
      <c r="A174" s="100" t="s">
        <v>332</v>
      </c>
      <c r="B174" s="100" t="s">
        <v>131</v>
      </c>
      <c r="C174" s="100" t="s">
        <v>125</v>
      </c>
      <c r="D174" s="100" t="s">
        <v>333</v>
      </c>
      <c r="E174" s="102">
        <v>134.594804</v>
      </c>
      <c r="F174" s="102">
        <v>134.594804</v>
      </c>
      <c r="G174" s="102">
        <v>134.594804</v>
      </c>
      <c r="H174" s="102">
        <v>0</v>
      </c>
    </row>
    <row r="175" ht="19" customHeight="1" spans="1:8">
      <c r="A175" s="100" t="s">
        <v>332</v>
      </c>
      <c r="B175" s="100" t="s">
        <v>131</v>
      </c>
      <c r="C175" s="100" t="s">
        <v>136</v>
      </c>
      <c r="D175" s="100" t="s">
        <v>334</v>
      </c>
      <c r="E175" s="102">
        <v>120</v>
      </c>
      <c r="F175" s="102">
        <v>120</v>
      </c>
      <c r="G175" s="102">
        <v>0</v>
      </c>
      <c r="H175" s="102">
        <v>120</v>
      </c>
    </row>
    <row r="176" ht="19" customHeight="1" spans="1:8">
      <c r="A176" s="100" t="s">
        <v>335</v>
      </c>
      <c r="B176" s="100" t="s">
        <v>125</v>
      </c>
      <c r="C176" s="100" t="s">
        <v>125</v>
      </c>
      <c r="D176" s="100" t="s">
        <v>336</v>
      </c>
      <c r="E176" s="102">
        <v>416.272816</v>
      </c>
      <c r="F176" s="102">
        <v>416.272816</v>
      </c>
      <c r="G176" s="102">
        <v>416.272816</v>
      </c>
      <c r="H176" s="102">
        <v>0</v>
      </c>
    </row>
    <row r="177" ht="19" customHeight="1" spans="1:8">
      <c r="A177" s="100" t="s">
        <v>335</v>
      </c>
      <c r="B177" s="100" t="s">
        <v>125</v>
      </c>
      <c r="C177" s="100" t="s">
        <v>129</v>
      </c>
      <c r="D177" s="100" t="s">
        <v>337</v>
      </c>
      <c r="E177" s="102">
        <v>492.69757</v>
      </c>
      <c r="F177" s="102">
        <v>492.69757</v>
      </c>
      <c r="G177" s="102">
        <v>392.69757</v>
      </c>
      <c r="H177" s="102">
        <v>100</v>
      </c>
    </row>
    <row r="178" ht="19" customHeight="1" spans="1:8">
      <c r="A178" s="100" t="s">
        <v>335</v>
      </c>
      <c r="B178" s="100" t="s">
        <v>125</v>
      </c>
      <c r="C178" s="100" t="s">
        <v>146</v>
      </c>
      <c r="D178" s="100" t="s">
        <v>338</v>
      </c>
      <c r="E178" s="102">
        <v>600</v>
      </c>
      <c r="F178" s="102">
        <v>600</v>
      </c>
      <c r="G178" s="102">
        <v>0</v>
      </c>
      <c r="H178" s="102">
        <v>600</v>
      </c>
    </row>
    <row r="179" ht="19" customHeight="1" spans="1:8">
      <c r="A179" s="100" t="s">
        <v>335</v>
      </c>
      <c r="B179" s="100" t="s">
        <v>129</v>
      </c>
      <c r="C179" s="100" t="s">
        <v>125</v>
      </c>
      <c r="D179" s="100" t="s">
        <v>339</v>
      </c>
      <c r="E179" s="102">
        <v>74.15081</v>
      </c>
      <c r="F179" s="102">
        <v>74.15081</v>
      </c>
      <c r="G179" s="102">
        <v>74.15081</v>
      </c>
      <c r="H179" s="102">
        <v>0</v>
      </c>
    </row>
    <row r="180" ht="19" customHeight="1" spans="1:8">
      <c r="A180" s="100" t="s">
        <v>335</v>
      </c>
      <c r="B180" s="100" t="s">
        <v>129</v>
      </c>
      <c r="C180" s="100" t="s">
        <v>131</v>
      </c>
      <c r="D180" s="100" t="s">
        <v>340</v>
      </c>
      <c r="E180" s="102">
        <v>60</v>
      </c>
      <c r="F180" s="102">
        <v>60</v>
      </c>
      <c r="G180" s="102">
        <v>60</v>
      </c>
      <c r="H180" s="102">
        <v>0</v>
      </c>
    </row>
    <row r="181" ht="19" customHeight="1" spans="1:8">
      <c r="A181" s="100" t="s">
        <v>335</v>
      </c>
      <c r="B181" s="100" t="s">
        <v>136</v>
      </c>
      <c r="C181" s="100" t="s">
        <v>125</v>
      </c>
      <c r="D181" s="100" t="s">
        <v>341</v>
      </c>
      <c r="E181" s="102">
        <v>22</v>
      </c>
      <c r="F181" s="102">
        <v>22</v>
      </c>
      <c r="G181" s="102">
        <v>22</v>
      </c>
      <c r="H181" s="102">
        <v>0</v>
      </c>
    </row>
    <row r="182" ht="19" customHeight="1" spans="1:8">
      <c r="A182" s="100" t="s">
        <v>335</v>
      </c>
      <c r="B182" s="100" t="s">
        <v>136</v>
      </c>
      <c r="C182" s="100" t="s">
        <v>146</v>
      </c>
      <c r="D182" s="100" t="s">
        <v>342</v>
      </c>
      <c r="E182" s="102">
        <v>70</v>
      </c>
      <c r="F182" s="102">
        <v>70</v>
      </c>
      <c r="G182" s="102">
        <v>70</v>
      </c>
      <c r="H182" s="102">
        <v>0</v>
      </c>
    </row>
    <row r="183" ht="19" customHeight="1" spans="1:8">
      <c r="A183" s="100" t="s">
        <v>343</v>
      </c>
      <c r="B183" s="100" t="s">
        <v>125</v>
      </c>
      <c r="C183" s="100" t="s">
        <v>127</v>
      </c>
      <c r="D183" s="100" t="s">
        <v>344</v>
      </c>
      <c r="E183" s="102">
        <v>13712</v>
      </c>
      <c r="F183" s="102">
        <v>13712</v>
      </c>
      <c r="G183" s="102">
        <v>13712</v>
      </c>
      <c r="H183" s="102">
        <v>0</v>
      </c>
    </row>
    <row r="184" ht="19" customHeight="1" spans="1:8">
      <c r="A184" s="100" t="s">
        <v>343</v>
      </c>
      <c r="B184" s="100" t="s">
        <v>133</v>
      </c>
      <c r="C184" s="100" t="s">
        <v>125</v>
      </c>
      <c r="D184" s="100" t="s">
        <v>345</v>
      </c>
      <c r="E184" s="102">
        <v>5199.243606</v>
      </c>
      <c r="F184" s="102">
        <v>5199.243606</v>
      </c>
      <c r="G184" s="102">
        <v>5199.243606</v>
      </c>
      <c r="H184" s="102">
        <v>0</v>
      </c>
    </row>
    <row r="185" ht="19" customHeight="1" spans="1:8">
      <c r="A185" s="100" t="s">
        <v>343</v>
      </c>
      <c r="B185" s="100" t="s">
        <v>133</v>
      </c>
      <c r="C185" s="100" t="s">
        <v>127</v>
      </c>
      <c r="D185" s="100" t="s">
        <v>346</v>
      </c>
      <c r="E185" s="102">
        <v>3403.44714</v>
      </c>
      <c r="F185" s="102">
        <v>3403.44714</v>
      </c>
      <c r="G185" s="102">
        <v>3403.44714</v>
      </c>
      <c r="H185" s="102">
        <v>0</v>
      </c>
    </row>
    <row r="186" ht="19" customHeight="1" spans="1:8">
      <c r="A186" s="100" t="s">
        <v>347</v>
      </c>
      <c r="B186" s="100" t="s">
        <v>129</v>
      </c>
      <c r="C186" s="100" t="s">
        <v>125</v>
      </c>
      <c r="D186" s="100" t="s">
        <v>348</v>
      </c>
      <c r="E186" s="102">
        <v>25</v>
      </c>
      <c r="F186" s="102">
        <v>25</v>
      </c>
      <c r="G186" s="102">
        <v>25</v>
      </c>
      <c r="H186" s="102">
        <v>0</v>
      </c>
    </row>
    <row r="187" ht="19" customHeight="1" spans="1:8">
      <c r="A187" s="100" t="s">
        <v>349</v>
      </c>
      <c r="B187" s="100" t="s">
        <v>113</v>
      </c>
      <c r="C187" s="100" t="s">
        <v>113</v>
      </c>
      <c r="D187" s="100" t="s">
        <v>350</v>
      </c>
      <c r="E187" s="102">
        <v>2000</v>
      </c>
      <c r="F187" s="102">
        <v>2000</v>
      </c>
      <c r="G187" s="102">
        <v>2000</v>
      </c>
      <c r="H187" s="102">
        <v>0</v>
      </c>
    </row>
    <row r="188" ht="19" customHeight="1" spans="1:8">
      <c r="A188" s="100" t="s">
        <v>351</v>
      </c>
      <c r="B188" s="100" t="s">
        <v>131</v>
      </c>
      <c r="C188" s="100" t="s">
        <v>125</v>
      </c>
      <c r="D188" s="100" t="s">
        <v>352</v>
      </c>
      <c r="E188" s="102">
        <v>2500</v>
      </c>
      <c r="F188" s="102">
        <v>2500</v>
      </c>
      <c r="G188" s="102">
        <v>2500</v>
      </c>
      <c r="H188" s="102">
        <v>0</v>
      </c>
    </row>
    <row r="189" ht="19" customHeight="1" spans="1:8">
      <c r="A189" s="100" t="s">
        <v>353</v>
      </c>
      <c r="B189" s="100" t="s">
        <v>127</v>
      </c>
      <c r="C189" s="100" t="s">
        <v>125</v>
      </c>
      <c r="D189" s="100" t="s">
        <v>354</v>
      </c>
      <c r="E189" s="102">
        <v>7692</v>
      </c>
      <c r="F189" s="102">
        <v>7692</v>
      </c>
      <c r="G189" s="102">
        <v>7692</v>
      </c>
      <c r="H189" s="102">
        <v>0</v>
      </c>
    </row>
    <row r="190" ht="19" customHeight="1" spans="1:8">
      <c r="A190" s="100" t="s">
        <v>353</v>
      </c>
      <c r="B190" s="100" t="s">
        <v>129</v>
      </c>
      <c r="C190" s="100" t="s">
        <v>161</v>
      </c>
      <c r="D190" s="100" t="s">
        <v>355</v>
      </c>
      <c r="E190" s="102">
        <v>0</v>
      </c>
      <c r="F190" s="102">
        <v>0</v>
      </c>
      <c r="G190" s="102">
        <v>0</v>
      </c>
      <c r="H190" s="102">
        <v>0</v>
      </c>
    </row>
  </sheetData>
  <mergeCells count="9">
    <mergeCell ref="A1:H1"/>
    <mergeCell ref="A3:D3"/>
    <mergeCell ref="D4:D6"/>
    <mergeCell ref="E3:E6"/>
    <mergeCell ref="F5:F6"/>
    <mergeCell ref="G5:G6"/>
    <mergeCell ref="H5:H6"/>
    <mergeCell ref="F3:H4"/>
    <mergeCell ref="A4:C6"/>
  </mergeCells>
  <pageMargins left="0.708333333333333" right="0.550694444444444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0"/>
  <sheetViews>
    <sheetView workbookViewId="0">
      <selection activeCell="J7" sqref="J7"/>
    </sheetView>
  </sheetViews>
  <sheetFormatPr defaultColWidth="9" defaultRowHeight="14.25" outlineLevelCol="7"/>
  <cols>
    <col min="1" max="3" width="4.125" customWidth="1"/>
    <col min="4" max="4" width="23.875" customWidth="1"/>
    <col min="5" max="7" width="13" customWidth="1"/>
    <col min="8" max="8" width="10.875" customWidth="1"/>
  </cols>
  <sheetData>
    <row r="1" ht="32" customHeight="1" spans="1:8">
      <c r="A1" s="77" t="s">
        <v>356</v>
      </c>
      <c r="B1" s="77"/>
      <c r="C1" s="77"/>
      <c r="D1" s="77"/>
      <c r="E1" s="78"/>
      <c r="F1" s="78"/>
      <c r="G1" s="78"/>
      <c r="H1" s="78"/>
    </row>
    <row r="2" ht="22" customHeight="1" spans="1:8">
      <c r="A2" s="79"/>
      <c r="B2" s="80"/>
      <c r="C2" s="80"/>
      <c r="D2" s="81"/>
      <c r="E2" s="82"/>
      <c r="F2" s="82"/>
      <c r="G2" s="82"/>
      <c r="H2" s="83" t="s">
        <v>1</v>
      </c>
    </row>
    <row r="3" s="76" customFormat="1" ht="18" customHeight="1" spans="1:8">
      <c r="A3" s="84" t="s">
        <v>112</v>
      </c>
      <c r="B3" s="84"/>
      <c r="C3" s="84"/>
      <c r="D3" s="84" t="s">
        <v>113</v>
      </c>
      <c r="E3" s="85" t="s">
        <v>114</v>
      </c>
      <c r="F3" s="85" t="s">
        <v>115</v>
      </c>
      <c r="G3" s="85"/>
      <c r="H3" s="85"/>
    </row>
    <row r="4" s="76" customFormat="1" ht="18" customHeight="1" spans="1:8">
      <c r="A4" s="86" t="s">
        <v>116</v>
      </c>
      <c r="B4" s="87"/>
      <c r="C4" s="88"/>
      <c r="D4" s="84" t="s">
        <v>117</v>
      </c>
      <c r="E4" s="85"/>
      <c r="F4" s="85"/>
      <c r="G4" s="85"/>
      <c r="H4" s="85"/>
    </row>
    <row r="5" s="76" customFormat="1" ht="18" customHeight="1" spans="1:8">
      <c r="A5" s="89"/>
      <c r="B5" s="90"/>
      <c r="C5" s="91"/>
      <c r="D5" s="84" t="s">
        <v>113</v>
      </c>
      <c r="E5" s="85"/>
      <c r="F5" s="85" t="s">
        <v>118</v>
      </c>
      <c r="G5" s="85" t="s">
        <v>119</v>
      </c>
      <c r="H5" s="85" t="s">
        <v>120</v>
      </c>
    </row>
    <row r="6" ht="41" customHeight="1" spans="1:8">
      <c r="A6" s="92"/>
      <c r="B6" s="93"/>
      <c r="C6" s="94"/>
      <c r="D6" s="95" t="s">
        <v>113</v>
      </c>
      <c r="E6" s="96"/>
      <c r="F6" s="96"/>
      <c r="G6" s="96"/>
      <c r="H6" s="96"/>
    </row>
    <row r="7" ht="18" customHeight="1" spans="1:8">
      <c r="A7" s="97" t="s">
        <v>121</v>
      </c>
      <c r="B7" s="97" t="s">
        <v>122</v>
      </c>
      <c r="C7" s="97" t="s">
        <v>123</v>
      </c>
      <c r="D7" s="98" t="s">
        <v>113</v>
      </c>
      <c r="E7" s="99">
        <v>162404.82222</v>
      </c>
      <c r="F7" s="99">
        <v>162404.82222</v>
      </c>
      <c r="G7" s="99">
        <v>156699.82222</v>
      </c>
      <c r="H7" s="99">
        <v>5705</v>
      </c>
    </row>
    <row r="8" ht="18" customHeight="1" spans="1:8">
      <c r="A8" s="104" t="s">
        <v>124</v>
      </c>
      <c r="B8" s="104" t="s">
        <v>125</v>
      </c>
      <c r="C8" s="104" t="s">
        <v>125</v>
      </c>
      <c r="D8" s="104" t="s">
        <v>126</v>
      </c>
      <c r="E8" s="101">
        <v>453.345258</v>
      </c>
      <c r="F8" s="101">
        <v>453.345258</v>
      </c>
      <c r="G8" s="101">
        <v>453.345258</v>
      </c>
      <c r="H8" s="101">
        <v>0</v>
      </c>
    </row>
    <row r="9" ht="18" customHeight="1" spans="1:8">
      <c r="A9" s="100" t="s">
        <v>124</v>
      </c>
      <c r="B9" s="100" t="s">
        <v>125</v>
      </c>
      <c r="C9" s="100" t="s">
        <v>127</v>
      </c>
      <c r="D9" s="100" t="s">
        <v>128</v>
      </c>
      <c r="E9" s="102">
        <v>60</v>
      </c>
      <c r="F9" s="102">
        <v>60</v>
      </c>
      <c r="G9" s="102">
        <v>60</v>
      </c>
      <c r="H9" s="102">
        <v>0</v>
      </c>
    </row>
    <row r="10" ht="18" customHeight="1" spans="1:8">
      <c r="A10" s="100" t="s">
        <v>124</v>
      </c>
      <c r="B10" s="100" t="s">
        <v>125</v>
      </c>
      <c r="C10" s="100" t="s">
        <v>129</v>
      </c>
      <c r="D10" s="100" t="s">
        <v>130</v>
      </c>
      <c r="E10" s="102">
        <v>57</v>
      </c>
      <c r="F10" s="102">
        <v>57</v>
      </c>
      <c r="G10" s="102">
        <v>57</v>
      </c>
      <c r="H10" s="102">
        <v>0</v>
      </c>
    </row>
    <row r="11" ht="18" customHeight="1" spans="1:8">
      <c r="A11" s="100" t="s">
        <v>124</v>
      </c>
      <c r="B11" s="100" t="s">
        <v>125</v>
      </c>
      <c r="C11" s="100" t="s">
        <v>131</v>
      </c>
      <c r="D11" s="100" t="s">
        <v>132</v>
      </c>
      <c r="E11" s="102">
        <v>13</v>
      </c>
      <c r="F11" s="102">
        <v>13</v>
      </c>
      <c r="G11" s="102">
        <v>13</v>
      </c>
      <c r="H11" s="102">
        <v>0</v>
      </c>
    </row>
    <row r="12" ht="18" customHeight="1" spans="1:8">
      <c r="A12" s="100" t="s">
        <v>124</v>
      </c>
      <c r="B12" s="100" t="s">
        <v>133</v>
      </c>
      <c r="C12" s="100" t="s">
        <v>125</v>
      </c>
      <c r="D12" s="100" t="s">
        <v>134</v>
      </c>
      <c r="E12" s="102">
        <v>279.575808</v>
      </c>
      <c r="F12" s="102">
        <v>279.575808</v>
      </c>
      <c r="G12" s="102">
        <v>279.575808</v>
      </c>
      <c r="H12" s="102">
        <v>0</v>
      </c>
    </row>
    <row r="13" ht="18" customHeight="1" spans="1:8">
      <c r="A13" s="100" t="s">
        <v>124</v>
      </c>
      <c r="B13" s="100" t="s">
        <v>133</v>
      </c>
      <c r="C13" s="100" t="s">
        <v>129</v>
      </c>
      <c r="D13" s="100" t="s">
        <v>135</v>
      </c>
      <c r="E13" s="102">
        <v>30</v>
      </c>
      <c r="F13" s="102">
        <v>30</v>
      </c>
      <c r="G13" s="102">
        <v>30</v>
      </c>
      <c r="H13" s="102">
        <v>0</v>
      </c>
    </row>
    <row r="14" ht="18" customHeight="1" spans="1:8">
      <c r="A14" s="100" t="s">
        <v>124</v>
      </c>
      <c r="B14" s="100" t="s">
        <v>133</v>
      </c>
      <c r="C14" s="100" t="s">
        <v>136</v>
      </c>
      <c r="D14" s="100" t="s">
        <v>137</v>
      </c>
      <c r="E14" s="102">
        <v>36.3</v>
      </c>
      <c r="F14" s="102">
        <v>36.3</v>
      </c>
      <c r="G14" s="102">
        <v>36.3</v>
      </c>
      <c r="H14" s="102">
        <v>0</v>
      </c>
    </row>
    <row r="15" ht="18" customHeight="1" spans="1:8">
      <c r="A15" s="100" t="s">
        <v>124</v>
      </c>
      <c r="B15" s="100" t="s">
        <v>127</v>
      </c>
      <c r="C15" s="100" t="s">
        <v>125</v>
      </c>
      <c r="D15" s="100" t="s">
        <v>138</v>
      </c>
      <c r="E15" s="102">
        <v>8522.803767</v>
      </c>
      <c r="F15" s="102">
        <v>8522.803767</v>
      </c>
      <c r="G15" s="102">
        <v>8522.803767</v>
      </c>
      <c r="H15" s="102">
        <v>0</v>
      </c>
    </row>
    <row r="16" ht="18" customHeight="1" spans="1:8">
      <c r="A16" s="100" t="s">
        <v>124</v>
      </c>
      <c r="B16" s="100" t="s">
        <v>127</v>
      </c>
      <c r="C16" s="100" t="s">
        <v>133</v>
      </c>
      <c r="D16" s="100" t="s">
        <v>139</v>
      </c>
      <c r="E16" s="102">
        <v>724</v>
      </c>
      <c r="F16" s="102">
        <v>724</v>
      </c>
      <c r="G16" s="102">
        <v>324</v>
      </c>
      <c r="H16" s="102">
        <v>400</v>
      </c>
    </row>
    <row r="17" ht="18" customHeight="1" spans="1:8">
      <c r="A17" s="100" t="s">
        <v>124</v>
      </c>
      <c r="B17" s="100" t="s">
        <v>127</v>
      </c>
      <c r="C17" s="100" t="s">
        <v>127</v>
      </c>
      <c r="D17" s="100" t="s">
        <v>140</v>
      </c>
      <c r="E17" s="102">
        <v>807.535843</v>
      </c>
      <c r="F17" s="102">
        <v>807.535843</v>
      </c>
      <c r="G17" s="102">
        <v>807.535843</v>
      </c>
      <c r="H17" s="102">
        <v>0</v>
      </c>
    </row>
    <row r="18" ht="18" customHeight="1" spans="1:8">
      <c r="A18" s="100" t="s">
        <v>124</v>
      </c>
      <c r="B18" s="100" t="s">
        <v>127</v>
      </c>
      <c r="C18" s="100" t="s">
        <v>131</v>
      </c>
      <c r="D18" s="100" t="s">
        <v>141</v>
      </c>
      <c r="E18" s="102">
        <v>100</v>
      </c>
      <c r="F18" s="102">
        <v>100</v>
      </c>
      <c r="G18" s="102">
        <v>100</v>
      </c>
      <c r="H18" s="102">
        <v>0</v>
      </c>
    </row>
    <row r="19" ht="18" customHeight="1" spans="1:8">
      <c r="A19" s="100" t="s">
        <v>124</v>
      </c>
      <c r="B19" s="100" t="s">
        <v>127</v>
      </c>
      <c r="C19" s="100" t="s">
        <v>142</v>
      </c>
      <c r="D19" s="100" t="s">
        <v>143</v>
      </c>
      <c r="E19" s="102">
        <v>40</v>
      </c>
      <c r="F19" s="102">
        <v>40</v>
      </c>
      <c r="G19" s="102">
        <v>40</v>
      </c>
      <c r="H19" s="102">
        <v>0</v>
      </c>
    </row>
    <row r="20" ht="18" customHeight="1" spans="1:8">
      <c r="A20" s="100" t="s">
        <v>124</v>
      </c>
      <c r="B20" s="100" t="s">
        <v>127</v>
      </c>
      <c r="C20" s="100" t="s">
        <v>144</v>
      </c>
      <c r="D20" s="100" t="s">
        <v>145</v>
      </c>
      <c r="E20" s="102">
        <v>400</v>
      </c>
      <c r="F20" s="102">
        <v>400</v>
      </c>
      <c r="G20" s="102">
        <v>400</v>
      </c>
      <c r="H20" s="102">
        <v>0</v>
      </c>
    </row>
    <row r="21" ht="18" customHeight="1" spans="1:8">
      <c r="A21" s="100" t="s">
        <v>124</v>
      </c>
      <c r="B21" s="100" t="s">
        <v>127</v>
      </c>
      <c r="C21" s="100" t="s">
        <v>146</v>
      </c>
      <c r="D21" s="100" t="s">
        <v>147</v>
      </c>
      <c r="E21" s="102">
        <v>1981.488676</v>
      </c>
      <c r="F21" s="102">
        <v>1981.488676</v>
      </c>
      <c r="G21" s="102">
        <v>1981.488676</v>
      </c>
      <c r="H21" s="102">
        <v>0</v>
      </c>
    </row>
    <row r="22" ht="18" customHeight="1" spans="1:8">
      <c r="A22" s="100" t="s">
        <v>124</v>
      </c>
      <c r="B22" s="100" t="s">
        <v>129</v>
      </c>
      <c r="C22" s="100" t="s">
        <v>125</v>
      </c>
      <c r="D22" s="100" t="s">
        <v>148</v>
      </c>
      <c r="E22" s="102">
        <v>355.865666</v>
      </c>
      <c r="F22" s="102">
        <v>355.865666</v>
      </c>
      <c r="G22" s="102">
        <v>355.865666</v>
      </c>
      <c r="H22" s="102">
        <v>0</v>
      </c>
    </row>
    <row r="23" ht="18" customHeight="1" spans="1:8">
      <c r="A23" s="100" t="s">
        <v>124</v>
      </c>
      <c r="B23" s="100" t="s">
        <v>129</v>
      </c>
      <c r="C23" s="100" t="s">
        <v>131</v>
      </c>
      <c r="D23" s="100" t="s">
        <v>149</v>
      </c>
      <c r="E23" s="102">
        <v>355</v>
      </c>
      <c r="F23" s="102">
        <v>355</v>
      </c>
      <c r="G23" s="102">
        <v>355</v>
      </c>
      <c r="H23" s="102">
        <v>0</v>
      </c>
    </row>
    <row r="24" ht="18" customHeight="1" spans="1:8">
      <c r="A24" s="100" t="s">
        <v>124</v>
      </c>
      <c r="B24" s="100" t="s">
        <v>129</v>
      </c>
      <c r="C24" s="100" t="s">
        <v>144</v>
      </c>
      <c r="D24" s="100" t="s">
        <v>150</v>
      </c>
      <c r="E24" s="102">
        <v>155.96505</v>
      </c>
      <c r="F24" s="102">
        <v>155.96505</v>
      </c>
      <c r="G24" s="102">
        <v>147.96505</v>
      </c>
      <c r="H24" s="102">
        <v>8</v>
      </c>
    </row>
    <row r="25" ht="18" customHeight="1" spans="1:8">
      <c r="A25" s="100" t="s">
        <v>124</v>
      </c>
      <c r="B25" s="100" t="s">
        <v>136</v>
      </c>
      <c r="C25" s="100" t="s">
        <v>125</v>
      </c>
      <c r="D25" s="100" t="s">
        <v>151</v>
      </c>
      <c r="E25" s="102">
        <v>160.70668</v>
      </c>
      <c r="F25" s="102">
        <v>160.70668</v>
      </c>
      <c r="G25" s="102">
        <v>160.70668</v>
      </c>
      <c r="H25" s="102">
        <v>0</v>
      </c>
    </row>
    <row r="26" ht="18" customHeight="1" spans="1:8">
      <c r="A26" s="100" t="s">
        <v>124</v>
      </c>
      <c r="B26" s="100" t="s">
        <v>136</v>
      </c>
      <c r="C26" s="100" t="s">
        <v>136</v>
      </c>
      <c r="D26" s="100" t="s">
        <v>152</v>
      </c>
      <c r="E26" s="102">
        <v>120</v>
      </c>
      <c r="F26" s="102">
        <v>120</v>
      </c>
      <c r="G26" s="102">
        <v>120</v>
      </c>
      <c r="H26" s="102">
        <v>0</v>
      </c>
    </row>
    <row r="27" ht="18" customHeight="1" spans="1:8">
      <c r="A27" s="100" t="s">
        <v>124</v>
      </c>
      <c r="B27" s="100" t="s">
        <v>131</v>
      </c>
      <c r="C27" s="100" t="s">
        <v>125</v>
      </c>
      <c r="D27" s="100" t="s">
        <v>153</v>
      </c>
      <c r="E27" s="102">
        <v>539.744316</v>
      </c>
      <c r="F27" s="102">
        <v>539.744316</v>
      </c>
      <c r="G27" s="102">
        <v>539.744316</v>
      </c>
      <c r="H27" s="102">
        <v>0</v>
      </c>
    </row>
    <row r="28" ht="18" customHeight="1" spans="1:8">
      <c r="A28" s="100" t="s">
        <v>124</v>
      </c>
      <c r="B28" s="100" t="s">
        <v>131</v>
      </c>
      <c r="C28" s="100" t="s">
        <v>146</v>
      </c>
      <c r="D28" s="100" t="s">
        <v>154</v>
      </c>
      <c r="E28" s="102">
        <v>861.363087</v>
      </c>
      <c r="F28" s="102">
        <v>861.363087</v>
      </c>
      <c r="G28" s="102">
        <v>861.363087</v>
      </c>
      <c r="H28" s="102">
        <v>0</v>
      </c>
    </row>
    <row r="29" ht="18" customHeight="1" spans="1:8">
      <c r="A29" s="100" t="s">
        <v>124</v>
      </c>
      <c r="B29" s="100" t="s">
        <v>142</v>
      </c>
      <c r="C29" s="100" t="s">
        <v>146</v>
      </c>
      <c r="D29" s="100" t="s">
        <v>155</v>
      </c>
      <c r="E29" s="102">
        <v>1500</v>
      </c>
      <c r="F29" s="102">
        <v>1500</v>
      </c>
      <c r="G29" s="102">
        <v>1500</v>
      </c>
      <c r="H29" s="102">
        <v>0</v>
      </c>
    </row>
    <row r="30" ht="18" customHeight="1" spans="1:8">
      <c r="A30" s="100" t="s">
        <v>124</v>
      </c>
      <c r="B30" s="100" t="s">
        <v>144</v>
      </c>
      <c r="C30" s="100" t="s">
        <v>125</v>
      </c>
      <c r="D30" s="100" t="s">
        <v>156</v>
      </c>
      <c r="E30" s="102">
        <v>198.353488</v>
      </c>
      <c r="F30" s="102">
        <v>198.353488</v>
      </c>
      <c r="G30" s="102">
        <v>198.353488</v>
      </c>
      <c r="H30" s="102">
        <v>0</v>
      </c>
    </row>
    <row r="31" ht="18" customHeight="1" spans="1:8">
      <c r="A31" s="100" t="s">
        <v>124</v>
      </c>
      <c r="B31" s="100" t="s">
        <v>144</v>
      </c>
      <c r="C31" s="100" t="s">
        <v>129</v>
      </c>
      <c r="D31" s="100" t="s">
        <v>157</v>
      </c>
      <c r="E31" s="102">
        <v>28.072</v>
      </c>
      <c r="F31" s="102">
        <v>28.072</v>
      </c>
      <c r="G31" s="102">
        <v>16.072</v>
      </c>
      <c r="H31" s="102">
        <v>12</v>
      </c>
    </row>
    <row r="32" ht="18" customHeight="1" spans="1:8">
      <c r="A32" s="100" t="s">
        <v>124</v>
      </c>
      <c r="B32" s="100" t="s">
        <v>158</v>
      </c>
      <c r="C32" s="100" t="s">
        <v>125</v>
      </c>
      <c r="D32" s="100" t="s">
        <v>159</v>
      </c>
      <c r="E32" s="102">
        <v>351.307763</v>
      </c>
      <c r="F32" s="102">
        <v>351.307763</v>
      </c>
      <c r="G32" s="102">
        <v>351.307763</v>
      </c>
      <c r="H32" s="102">
        <v>0</v>
      </c>
    </row>
    <row r="33" ht="18" customHeight="1" spans="1:8">
      <c r="A33" s="100" t="s">
        <v>124</v>
      </c>
      <c r="B33" s="100" t="s">
        <v>158</v>
      </c>
      <c r="C33" s="100" t="s">
        <v>133</v>
      </c>
      <c r="D33" s="100" t="s">
        <v>160</v>
      </c>
      <c r="E33" s="102">
        <v>110</v>
      </c>
      <c r="F33" s="102">
        <v>110</v>
      </c>
      <c r="G33" s="102">
        <v>110</v>
      </c>
      <c r="H33" s="102">
        <v>0</v>
      </c>
    </row>
    <row r="34" ht="18" customHeight="1" spans="1:8">
      <c r="A34" s="100" t="s">
        <v>124</v>
      </c>
      <c r="B34" s="100" t="s">
        <v>161</v>
      </c>
      <c r="C34" s="100" t="s">
        <v>125</v>
      </c>
      <c r="D34" s="100" t="s">
        <v>162</v>
      </c>
      <c r="E34" s="102">
        <v>362.760808</v>
      </c>
      <c r="F34" s="102">
        <v>362.760808</v>
      </c>
      <c r="G34" s="102">
        <v>302.760808</v>
      </c>
      <c r="H34" s="102">
        <v>60</v>
      </c>
    </row>
    <row r="35" ht="18" customHeight="1" spans="1:8">
      <c r="A35" s="100" t="s">
        <v>124</v>
      </c>
      <c r="B35" s="100" t="s">
        <v>161</v>
      </c>
      <c r="C35" s="100" t="s">
        <v>133</v>
      </c>
      <c r="D35" s="100" t="s">
        <v>163</v>
      </c>
      <c r="E35" s="102">
        <v>20</v>
      </c>
      <c r="F35" s="102">
        <v>20</v>
      </c>
      <c r="G35" s="102">
        <v>20</v>
      </c>
      <c r="H35" s="102">
        <v>0</v>
      </c>
    </row>
    <row r="36" ht="18" customHeight="1" spans="1:8">
      <c r="A36" s="100" t="s">
        <v>124</v>
      </c>
      <c r="B36" s="100" t="s">
        <v>164</v>
      </c>
      <c r="C36" s="100" t="s">
        <v>125</v>
      </c>
      <c r="D36" s="100" t="s">
        <v>165</v>
      </c>
      <c r="E36" s="102">
        <v>1210.020814</v>
      </c>
      <c r="F36" s="102">
        <v>1210.020814</v>
      </c>
      <c r="G36" s="102">
        <v>1210.020814</v>
      </c>
      <c r="H36" s="102">
        <v>0</v>
      </c>
    </row>
    <row r="37" ht="18" customHeight="1" spans="1:8">
      <c r="A37" s="100" t="s">
        <v>124</v>
      </c>
      <c r="B37" s="100" t="s">
        <v>164</v>
      </c>
      <c r="C37" s="100" t="s">
        <v>146</v>
      </c>
      <c r="D37" s="100" t="s">
        <v>166</v>
      </c>
      <c r="E37" s="102">
        <v>160</v>
      </c>
      <c r="F37" s="102">
        <v>160</v>
      </c>
      <c r="G37" s="102">
        <v>0</v>
      </c>
      <c r="H37" s="102">
        <v>160</v>
      </c>
    </row>
    <row r="38" ht="18" customHeight="1" spans="1:8">
      <c r="A38" s="100" t="s">
        <v>124</v>
      </c>
      <c r="B38" s="100" t="s">
        <v>167</v>
      </c>
      <c r="C38" s="100" t="s">
        <v>146</v>
      </c>
      <c r="D38" s="100" t="s">
        <v>168</v>
      </c>
      <c r="E38" s="102">
        <v>60</v>
      </c>
      <c r="F38" s="102">
        <v>60</v>
      </c>
      <c r="G38" s="102">
        <v>60</v>
      </c>
      <c r="H38" s="102">
        <v>0</v>
      </c>
    </row>
    <row r="39" ht="18" customHeight="1" spans="1:8">
      <c r="A39" s="100" t="s">
        <v>124</v>
      </c>
      <c r="B39" s="100" t="s">
        <v>169</v>
      </c>
      <c r="C39" s="100" t="s">
        <v>125</v>
      </c>
      <c r="D39" s="100" t="s">
        <v>170</v>
      </c>
      <c r="E39" s="102">
        <v>216.235596</v>
      </c>
      <c r="F39" s="102">
        <v>216.235596</v>
      </c>
      <c r="G39" s="102">
        <v>216.235596</v>
      </c>
      <c r="H39" s="102">
        <v>0</v>
      </c>
    </row>
    <row r="40" ht="18" customHeight="1" spans="1:8">
      <c r="A40" s="100" t="s">
        <v>124</v>
      </c>
      <c r="B40" s="100" t="s">
        <v>169</v>
      </c>
      <c r="C40" s="100" t="s">
        <v>146</v>
      </c>
      <c r="D40" s="100" t="s">
        <v>171</v>
      </c>
      <c r="E40" s="102">
        <v>100</v>
      </c>
      <c r="F40" s="102">
        <v>100</v>
      </c>
      <c r="G40" s="102">
        <v>100</v>
      </c>
      <c r="H40" s="102">
        <v>0</v>
      </c>
    </row>
    <row r="41" ht="18" customHeight="1" spans="1:8">
      <c r="A41" s="100" t="s">
        <v>124</v>
      </c>
      <c r="B41" s="100" t="s">
        <v>172</v>
      </c>
      <c r="C41" s="100" t="s">
        <v>146</v>
      </c>
      <c r="D41" s="100" t="s">
        <v>173</v>
      </c>
      <c r="E41" s="102">
        <v>74.9</v>
      </c>
      <c r="F41" s="102">
        <v>74.9</v>
      </c>
      <c r="G41" s="102">
        <v>74.9</v>
      </c>
      <c r="H41" s="102">
        <v>0</v>
      </c>
    </row>
    <row r="42" ht="18" customHeight="1" spans="1:8">
      <c r="A42" s="100" t="s">
        <v>124</v>
      </c>
      <c r="B42" s="100" t="s">
        <v>174</v>
      </c>
      <c r="C42" s="100" t="s">
        <v>125</v>
      </c>
      <c r="D42" s="100" t="s">
        <v>175</v>
      </c>
      <c r="E42" s="102">
        <v>134.94528</v>
      </c>
      <c r="F42" s="102">
        <v>134.94528</v>
      </c>
      <c r="G42" s="102">
        <v>134.94528</v>
      </c>
      <c r="H42" s="102">
        <v>0</v>
      </c>
    </row>
    <row r="43" ht="18" customHeight="1" spans="1:8">
      <c r="A43" s="100" t="s">
        <v>124</v>
      </c>
      <c r="B43" s="100" t="s">
        <v>174</v>
      </c>
      <c r="C43" s="100" t="s">
        <v>129</v>
      </c>
      <c r="D43" s="100" t="s">
        <v>176</v>
      </c>
      <c r="E43" s="102">
        <v>25</v>
      </c>
      <c r="F43" s="102">
        <v>25</v>
      </c>
      <c r="G43" s="102">
        <v>25</v>
      </c>
      <c r="H43" s="102">
        <v>0</v>
      </c>
    </row>
    <row r="44" ht="18" customHeight="1" spans="1:8">
      <c r="A44" s="100" t="s">
        <v>124</v>
      </c>
      <c r="B44" s="100" t="s">
        <v>177</v>
      </c>
      <c r="C44" s="100" t="s">
        <v>125</v>
      </c>
      <c r="D44" s="100" t="s">
        <v>178</v>
      </c>
      <c r="E44" s="102">
        <v>45.600462</v>
      </c>
      <c r="F44" s="102">
        <v>45.600462</v>
      </c>
      <c r="G44" s="102">
        <v>45.600462</v>
      </c>
      <c r="H44" s="102">
        <v>0</v>
      </c>
    </row>
    <row r="45" ht="18" customHeight="1" spans="1:8">
      <c r="A45" s="100" t="s">
        <v>124</v>
      </c>
      <c r="B45" s="100" t="s">
        <v>177</v>
      </c>
      <c r="C45" s="100" t="s">
        <v>129</v>
      </c>
      <c r="D45" s="100" t="s">
        <v>179</v>
      </c>
      <c r="E45" s="102">
        <v>8</v>
      </c>
      <c r="F45" s="102">
        <v>8</v>
      </c>
      <c r="G45" s="102">
        <v>8</v>
      </c>
      <c r="H45" s="102">
        <v>0</v>
      </c>
    </row>
    <row r="46" ht="18" customHeight="1" spans="1:8">
      <c r="A46" s="100" t="s">
        <v>124</v>
      </c>
      <c r="B46" s="100" t="s">
        <v>180</v>
      </c>
      <c r="C46" s="100" t="s">
        <v>125</v>
      </c>
      <c r="D46" s="100" t="s">
        <v>181</v>
      </c>
      <c r="E46" s="102">
        <v>148.227904</v>
      </c>
      <c r="F46" s="102">
        <v>148.227904</v>
      </c>
      <c r="G46" s="102">
        <v>148.227904</v>
      </c>
      <c r="H46" s="102">
        <v>0</v>
      </c>
    </row>
    <row r="47" ht="18" customHeight="1" spans="1:8">
      <c r="A47" s="100" t="s">
        <v>124</v>
      </c>
      <c r="B47" s="100" t="s">
        <v>180</v>
      </c>
      <c r="C47" s="100" t="s">
        <v>133</v>
      </c>
      <c r="D47" s="100" t="s">
        <v>182</v>
      </c>
      <c r="E47" s="102">
        <v>128</v>
      </c>
      <c r="F47" s="102">
        <v>128</v>
      </c>
      <c r="G47" s="102">
        <v>128</v>
      </c>
      <c r="H47" s="102">
        <v>0</v>
      </c>
    </row>
    <row r="48" ht="18" customHeight="1" spans="1:8">
      <c r="A48" s="100" t="s">
        <v>124</v>
      </c>
      <c r="B48" s="100" t="s">
        <v>183</v>
      </c>
      <c r="C48" s="100" t="s">
        <v>125</v>
      </c>
      <c r="D48" s="100" t="s">
        <v>184</v>
      </c>
      <c r="E48" s="102">
        <v>388.179186</v>
      </c>
      <c r="F48" s="102">
        <v>388.179186</v>
      </c>
      <c r="G48" s="102">
        <v>388.179186</v>
      </c>
      <c r="H48" s="102">
        <v>0</v>
      </c>
    </row>
    <row r="49" ht="18" customHeight="1" spans="1:8">
      <c r="A49" s="100" t="s">
        <v>124</v>
      </c>
      <c r="B49" s="100" t="s">
        <v>183</v>
      </c>
      <c r="C49" s="100" t="s">
        <v>133</v>
      </c>
      <c r="D49" s="100" t="s">
        <v>185</v>
      </c>
      <c r="E49" s="102">
        <v>90</v>
      </c>
      <c r="F49" s="102">
        <v>90</v>
      </c>
      <c r="G49" s="102">
        <v>90</v>
      </c>
      <c r="H49" s="102">
        <v>0</v>
      </c>
    </row>
    <row r="50" ht="18" customHeight="1" spans="1:8">
      <c r="A50" s="100" t="s">
        <v>124</v>
      </c>
      <c r="B50" s="100" t="s">
        <v>183</v>
      </c>
      <c r="C50" s="100" t="s">
        <v>146</v>
      </c>
      <c r="D50" s="100" t="s">
        <v>186</v>
      </c>
      <c r="E50" s="102">
        <v>98</v>
      </c>
      <c r="F50" s="102">
        <v>98</v>
      </c>
      <c r="G50" s="102">
        <v>98</v>
      </c>
      <c r="H50" s="102">
        <v>0</v>
      </c>
    </row>
    <row r="51" ht="18" customHeight="1" spans="1:8">
      <c r="A51" s="100" t="s">
        <v>124</v>
      </c>
      <c r="B51" s="100" t="s">
        <v>187</v>
      </c>
      <c r="C51" s="100" t="s">
        <v>125</v>
      </c>
      <c r="D51" s="100" t="s">
        <v>188</v>
      </c>
      <c r="E51" s="102">
        <v>183.245136</v>
      </c>
      <c r="F51" s="102">
        <v>183.245136</v>
      </c>
      <c r="G51" s="102">
        <v>183.245136</v>
      </c>
      <c r="H51" s="102">
        <v>0</v>
      </c>
    </row>
    <row r="52" ht="18" customHeight="1" spans="1:8">
      <c r="A52" s="100" t="s">
        <v>124</v>
      </c>
      <c r="B52" s="100" t="s">
        <v>187</v>
      </c>
      <c r="C52" s="100" t="s">
        <v>133</v>
      </c>
      <c r="D52" s="100" t="s">
        <v>189</v>
      </c>
      <c r="E52" s="102">
        <v>121</v>
      </c>
      <c r="F52" s="102">
        <v>121</v>
      </c>
      <c r="G52" s="102">
        <v>121</v>
      </c>
      <c r="H52" s="102">
        <v>0</v>
      </c>
    </row>
    <row r="53" ht="18" customHeight="1" spans="1:8">
      <c r="A53" s="100" t="s">
        <v>124</v>
      </c>
      <c r="B53" s="100" t="s">
        <v>190</v>
      </c>
      <c r="C53" s="100" t="s">
        <v>125</v>
      </c>
      <c r="D53" s="100" t="s">
        <v>191</v>
      </c>
      <c r="E53" s="102">
        <v>93.052692</v>
      </c>
      <c r="F53" s="102">
        <v>93.052692</v>
      </c>
      <c r="G53" s="102">
        <v>93.052692</v>
      </c>
      <c r="H53" s="102">
        <v>0</v>
      </c>
    </row>
    <row r="54" ht="18" customHeight="1" spans="1:8">
      <c r="A54" s="100" t="s">
        <v>124</v>
      </c>
      <c r="B54" s="100" t="s">
        <v>190</v>
      </c>
      <c r="C54" s="100" t="s">
        <v>133</v>
      </c>
      <c r="D54" s="100" t="s">
        <v>192</v>
      </c>
      <c r="E54" s="102">
        <v>241</v>
      </c>
      <c r="F54" s="102">
        <v>241</v>
      </c>
      <c r="G54" s="102">
        <v>241</v>
      </c>
      <c r="H54" s="102">
        <v>0</v>
      </c>
    </row>
    <row r="55" ht="18" customHeight="1" spans="1:8">
      <c r="A55" s="100" t="s">
        <v>124</v>
      </c>
      <c r="B55" s="100" t="s">
        <v>193</v>
      </c>
      <c r="C55" s="100" t="s">
        <v>133</v>
      </c>
      <c r="D55" s="100" t="s">
        <v>194</v>
      </c>
      <c r="E55" s="102">
        <v>70</v>
      </c>
      <c r="F55" s="102">
        <v>70</v>
      </c>
      <c r="G55" s="102">
        <v>70</v>
      </c>
      <c r="H55" s="102">
        <v>0</v>
      </c>
    </row>
    <row r="56" ht="18" customHeight="1" spans="1:8">
      <c r="A56" s="100" t="s">
        <v>124</v>
      </c>
      <c r="B56" s="100" t="s">
        <v>195</v>
      </c>
      <c r="C56" s="100" t="s">
        <v>125</v>
      </c>
      <c r="D56" s="100" t="s">
        <v>196</v>
      </c>
      <c r="E56" s="102">
        <v>212.593353</v>
      </c>
      <c r="F56" s="102">
        <v>212.593353</v>
      </c>
      <c r="G56" s="102">
        <v>212.593353</v>
      </c>
      <c r="H56" s="102">
        <v>0</v>
      </c>
    </row>
    <row r="57" ht="18" customHeight="1" spans="1:8">
      <c r="A57" s="100" t="s">
        <v>124</v>
      </c>
      <c r="B57" s="100" t="s">
        <v>195</v>
      </c>
      <c r="C57" s="100" t="s">
        <v>133</v>
      </c>
      <c r="D57" s="100" t="s">
        <v>197</v>
      </c>
      <c r="E57" s="102">
        <v>97</v>
      </c>
      <c r="F57" s="102">
        <v>97</v>
      </c>
      <c r="G57" s="102">
        <v>97</v>
      </c>
      <c r="H57" s="102">
        <v>0</v>
      </c>
    </row>
    <row r="58" ht="18" customHeight="1" spans="1:8">
      <c r="A58" s="100" t="s">
        <v>124</v>
      </c>
      <c r="B58" s="100" t="s">
        <v>195</v>
      </c>
      <c r="C58" s="100" t="s">
        <v>146</v>
      </c>
      <c r="D58" s="100" t="s">
        <v>198</v>
      </c>
      <c r="E58" s="102">
        <v>100</v>
      </c>
      <c r="F58" s="102">
        <v>100</v>
      </c>
      <c r="G58" s="102">
        <v>100</v>
      </c>
      <c r="H58" s="102">
        <v>0</v>
      </c>
    </row>
    <row r="59" ht="18" customHeight="1" spans="1:8">
      <c r="A59" s="100" t="s">
        <v>124</v>
      </c>
      <c r="B59" s="100" t="s">
        <v>146</v>
      </c>
      <c r="C59" s="100" t="s">
        <v>146</v>
      </c>
      <c r="D59" s="100" t="s">
        <v>199</v>
      </c>
      <c r="E59" s="102">
        <v>10857</v>
      </c>
      <c r="F59" s="102">
        <v>10857</v>
      </c>
      <c r="G59" s="102">
        <v>10857</v>
      </c>
      <c r="H59" s="102">
        <v>0</v>
      </c>
    </row>
    <row r="60" ht="18" customHeight="1" spans="1:8">
      <c r="A60" s="100" t="s">
        <v>200</v>
      </c>
      <c r="B60" s="100" t="s">
        <v>125</v>
      </c>
      <c r="C60" s="100" t="s">
        <v>125</v>
      </c>
      <c r="D60" s="100" t="s">
        <v>201</v>
      </c>
      <c r="E60" s="102">
        <v>25</v>
      </c>
      <c r="F60" s="102">
        <v>25</v>
      </c>
      <c r="G60" s="102">
        <v>25</v>
      </c>
      <c r="H60" s="102">
        <v>0</v>
      </c>
    </row>
    <row r="61" ht="18" customHeight="1" spans="1:8">
      <c r="A61" s="100" t="s">
        <v>200</v>
      </c>
      <c r="B61" s="100" t="s">
        <v>125</v>
      </c>
      <c r="C61" s="100" t="s">
        <v>127</v>
      </c>
      <c r="D61" s="100" t="s">
        <v>202</v>
      </c>
      <c r="E61" s="102">
        <v>674.325</v>
      </c>
      <c r="F61" s="102">
        <v>674.325</v>
      </c>
      <c r="G61" s="102">
        <v>644.325</v>
      </c>
      <c r="H61" s="102">
        <v>30</v>
      </c>
    </row>
    <row r="62" ht="18" customHeight="1" spans="1:8">
      <c r="A62" s="100" t="s">
        <v>200</v>
      </c>
      <c r="B62" s="100" t="s">
        <v>133</v>
      </c>
      <c r="C62" s="100" t="s">
        <v>125</v>
      </c>
      <c r="D62" s="100" t="s">
        <v>203</v>
      </c>
      <c r="E62" s="102">
        <v>5412.761381</v>
      </c>
      <c r="F62" s="102">
        <v>5412.761381</v>
      </c>
      <c r="G62" s="102">
        <v>5412.761381</v>
      </c>
      <c r="H62" s="102">
        <v>0</v>
      </c>
    </row>
    <row r="63" ht="18" customHeight="1" spans="1:8">
      <c r="A63" s="100" t="s">
        <v>200</v>
      </c>
      <c r="B63" s="100" t="s">
        <v>133</v>
      </c>
      <c r="C63" s="100" t="s">
        <v>133</v>
      </c>
      <c r="D63" s="100" t="s">
        <v>204</v>
      </c>
      <c r="E63" s="102">
        <v>2299.2</v>
      </c>
      <c r="F63" s="102">
        <v>2299.2</v>
      </c>
      <c r="G63" s="102">
        <v>219.2</v>
      </c>
      <c r="H63" s="102">
        <v>2080</v>
      </c>
    </row>
    <row r="64" ht="18" customHeight="1" spans="1:8">
      <c r="A64" s="100" t="s">
        <v>200</v>
      </c>
      <c r="B64" s="100" t="s">
        <v>131</v>
      </c>
      <c r="C64" s="100" t="s">
        <v>125</v>
      </c>
      <c r="D64" s="100" t="s">
        <v>205</v>
      </c>
      <c r="E64" s="102">
        <v>677.230434</v>
      </c>
      <c r="F64" s="102">
        <v>677.230434</v>
      </c>
      <c r="G64" s="102">
        <v>677.230434</v>
      </c>
      <c r="H64" s="102">
        <v>0</v>
      </c>
    </row>
    <row r="65" ht="18" customHeight="1" spans="1:8">
      <c r="A65" s="100" t="s">
        <v>200</v>
      </c>
      <c r="B65" s="100" t="s">
        <v>131</v>
      </c>
      <c r="C65" s="100" t="s">
        <v>136</v>
      </c>
      <c r="D65" s="100" t="s">
        <v>206</v>
      </c>
      <c r="E65" s="102">
        <v>24</v>
      </c>
      <c r="F65" s="102">
        <v>24</v>
      </c>
      <c r="G65" s="102">
        <v>24</v>
      </c>
      <c r="H65" s="102">
        <v>0</v>
      </c>
    </row>
    <row r="66" ht="18" customHeight="1" spans="1:8">
      <c r="A66" s="100" t="s">
        <v>200</v>
      </c>
      <c r="B66" s="100" t="s">
        <v>131</v>
      </c>
      <c r="C66" s="100" t="s">
        <v>142</v>
      </c>
      <c r="D66" s="100" t="s">
        <v>207</v>
      </c>
      <c r="E66" s="102">
        <v>100</v>
      </c>
      <c r="F66" s="102">
        <v>100</v>
      </c>
      <c r="G66" s="102">
        <v>100</v>
      </c>
      <c r="H66" s="102">
        <v>0</v>
      </c>
    </row>
    <row r="67" ht="18" customHeight="1" spans="1:8">
      <c r="A67" s="100" t="s">
        <v>200</v>
      </c>
      <c r="B67" s="100" t="s">
        <v>131</v>
      </c>
      <c r="C67" s="100" t="s">
        <v>158</v>
      </c>
      <c r="D67" s="100" t="s">
        <v>208</v>
      </c>
      <c r="E67" s="102">
        <v>86</v>
      </c>
      <c r="F67" s="102">
        <v>86</v>
      </c>
      <c r="G67" s="102">
        <v>86</v>
      </c>
      <c r="H67" s="102">
        <v>0</v>
      </c>
    </row>
    <row r="68" ht="18" customHeight="1" spans="1:8">
      <c r="A68" s="100" t="s">
        <v>209</v>
      </c>
      <c r="B68" s="100" t="s">
        <v>125</v>
      </c>
      <c r="C68" s="100" t="s">
        <v>125</v>
      </c>
      <c r="D68" s="100" t="s">
        <v>210</v>
      </c>
      <c r="E68" s="102">
        <v>265.552226</v>
      </c>
      <c r="F68" s="102">
        <v>265.552226</v>
      </c>
      <c r="G68" s="102">
        <v>265.552226</v>
      </c>
      <c r="H68" s="102">
        <v>0</v>
      </c>
    </row>
    <row r="69" ht="18" customHeight="1" spans="1:8">
      <c r="A69" s="100" t="s">
        <v>209</v>
      </c>
      <c r="B69" s="100" t="s">
        <v>125</v>
      </c>
      <c r="C69" s="100" t="s">
        <v>146</v>
      </c>
      <c r="D69" s="100" t="s">
        <v>211</v>
      </c>
      <c r="E69" s="102">
        <v>1073.107044</v>
      </c>
      <c r="F69" s="102">
        <v>1073.107044</v>
      </c>
      <c r="G69" s="102">
        <v>1073.107044</v>
      </c>
      <c r="H69" s="102">
        <v>0</v>
      </c>
    </row>
    <row r="70" ht="18" customHeight="1" spans="1:8">
      <c r="A70" s="100" t="s">
        <v>209</v>
      </c>
      <c r="B70" s="100" t="s">
        <v>133</v>
      </c>
      <c r="C70" s="100" t="s">
        <v>125</v>
      </c>
      <c r="D70" s="100" t="s">
        <v>212</v>
      </c>
      <c r="E70" s="102">
        <v>1458.947909</v>
      </c>
      <c r="F70" s="102">
        <v>1458.947909</v>
      </c>
      <c r="G70" s="102">
        <v>1458.947909</v>
      </c>
      <c r="H70" s="102">
        <v>0</v>
      </c>
    </row>
    <row r="71" ht="18" customHeight="1" spans="1:8">
      <c r="A71" s="100" t="s">
        <v>209</v>
      </c>
      <c r="B71" s="100" t="s">
        <v>133</v>
      </c>
      <c r="C71" s="100" t="s">
        <v>133</v>
      </c>
      <c r="D71" s="100" t="s">
        <v>213</v>
      </c>
      <c r="E71" s="102">
        <v>10356.823681</v>
      </c>
      <c r="F71" s="102">
        <v>10356.823681</v>
      </c>
      <c r="G71" s="102">
        <v>10356.823681</v>
      </c>
      <c r="H71" s="102">
        <v>0</v>
      </c>
    </row>
    <row r="72" ht="18" customHeight="1" spans="1:8">
      <c r="A72" s="100" t="s">
        <v>209</v>
      </c>
      <c r="B72" s="100" t="s">
        <v>133</v>
      </c>
      <c r="C72" s="100" t="s">
        <v>127</v>
      </c>
      <c r="D72" s="100" t="s">
        <v>214</v>
      </c>
      <c r="E72" s="102">
        <v>10594.666197</v>
      </c>
      <c r="F72" s="102">
        <v>10594.666197</v>
      </c>
      <c r="G72" s="102">
        <v>10594.666197</v>
      </c>
      <c r="H72" s="102">
        <v>0</v>
      </c>
    </row>
    <row r="73" ht="18" customHeight="1" spans="1:8">
      <c r="A73" s="100" t="s">
        <v>209</v>
      </c>
      <c r="B73" s="100" t="s">
        <v>133</v>
      </c>
      <c r="C73" s="100" t="s">
        <v>129</v>
      </c>
      <c r="D73" s="100" t="s">
        <v>215</v>
      </c>
      <c r="E73" s="102">
        <v>2863.327213</v>
      </c>
      <c r="F73" s="102">
        <v>2863.327213</v>
      </c>
      <c r="G73" s="102">
        <v>2863.327213</v>
      </c>
      <c r="H73" s="102">
        <v>0</v>
      </c>
    </row>
    <row r="74" ht="18" customHeight="1" spans="1:8">
      <c r="A74" s="100" t="s">
        <v>209</v>
      </c>
      <c r="B74" s="100" t="s">
        <v>133</v>
      </c>
      <c r="C74" s="100" t="s">
        <v>146</v>
      </c>
      <c r="D74" s="100" t="s">
        <v>216</v>
      </c>
      <c r="E74" s="102">
        <v>30</v>
      </c>
      <c r="F74" s="102">
        <v>30</v>
      </c>
      <c r="G74" s="102">
        <v>30</v>
      </c>
      <c r="H74" s="102">
        <v>0</v>
      </c>
    </row>
    <row r="75" ht="18" customHeight="1" spans="1:8">
      <c r="A75" s="100" t="s">
        <v>209</v>
      </c>
      <c r="B75" s="100" t="s">
        <v>127</v>
      </c>
      <c r="C75" s="100" t="s">
        <v>125</v>
      </c>
      <c r="D75" s="100" t="s">
        <v>217</v>
      </c>
      <c r="E75" s="102">
        <v>1119.275908</v>
      </c>
      <c r="F75" s="102">
        <v>1119.275908</v>
      </c>
      <c r="G75" s="102">
        <v>1119.275908</v>
      </c>
      <c r="H75" s="102">
        <v>0</v>
      </c>
    </row>
    <row r="76" ht="18" customHeight="1" spans="1:8">
      <c r="A76" s="100" t="s">
        <v>209</v>
      </c>
      <c r="B76" s="100" t="s">
        <v>144</v>
      </c>
      <c r="C76" s="100" t="s">
        <v>133</v>
      </c>
      <c r="D76" s="100" t="s">
        <v>218</v>
      </c>
      <c r="E76" s="102">
        <v>210.534053</v>
      </c>
      <c r="F76" s="102">
        <v>210.534053</v>
      </c>
      <c r="G76" s="102">
        <v>210.534053</v>
      </c>
      <c r="H76" s="102">
        <v>0</v>
      </c>
    </row>
    <row r="77" ht="18" customHeight="1" spans="1:8">
      <c r="A77" s="100" t="s">
        <v>209</v>
      </c>
      <c r="B77" s="100" t="s">
        <v>219</v>
      </c>
      <c r="C77" s="100" t="s">
        <v>146</v>
      </c>
      <c r="D77" s="100" t="s">
        <v>220</v>
      </c>
      <c r="E77" s="102">
        <v>3000</v>
      </c>
      <c r="F77" s="102">
        <v>3000</v>
      </c>
      <c r="G77" s="102">
        <v>3000</v>
      </c>
      <c r="H77" s="102">
        <v>0</v>
      </c>
    </row>
    <row r="78" ht="18" customHeight="1" spans="1:8">
      <c r="A78" s="100" t="s">
        <v>221</v>
      </c>
      <c r="B78" s="100" t="s">
        <v>129</v>
      </c>
      <c r="C78" s="100" t="s">
        <v>146</v>
      </c>
      <c r="D78" s="100" t="s">
        <v>222</v>
      </c>
      <c r="E78" s="102">
        <v>190</v>
      </c>
      <c r="F78" s="102">
        <v>190</v>
      </c>
      <c r="G78" s="102">
        <v>190</v>
      </c>
      <c r="H78" s="102">
        <v>0</v>
      </c>
    </row>
    <row r="79" ht="18" customHeight="1" spans="1:8">
      <c r="A79" s="100" t="s">
        <v>221</v>
      </c>
      <c r="B79" s="100" t="s">
        <v>142</v>
      </c>
      <c r="C79" s="100" t="s">
        <v>125</v>
      </c>
      <c r="D79" s="100" t="s">
        <v>223</v>
      </c>
      <c r="E79" s="102">
        <v>39.83509</v>
      </c>
      <c r="F79" s="102">
        <v>39.83509</v>
      </c>
      <c r="G79" s="102">
        <v>39.83509</v>
      </c>
      <c r="H79" s="102">
        <v>0</v>
      </c>
    </row>
    <row r="80" ht="18" customHeight="1" spans="1:8">
      <c r="A80" s="100" t="s">
        <v>221</v>
      </c>
      <c r="B80" s="100" t="s">
        <v>142</v>
      </c>
      <c r="C80" s="100" t="s">
        <v>133</v>
      </c>
      <c r="D80" s="100" t="s">
        <v>224</v>
      </c>
      <c r="E80" s="102">
        <v>45</v>
      </c>
      <c r="F80" s="102">
        <v>45</v>
      </c>
      <c r="G80" s="102">
        <v>45</v>
      </c>
      <c r="H80" s="102">
        <v>0</v>
      </c>
    </row>
    <row r="81" ht="18" customHeight="1" spans="1:8">
      <c r="A81" s="100" t="s">
        <v>225</v>
      </c>
      <c r="B81" s="100" t="s">
        <v>125</v>
      </c>
      <c r="C81" s="100" t="s">
        <v>125</v>
      </c>
      <c r="D81" s="100" t="s">
        <v>226</v>
      </c>
      <c r="E81" s="102">
        <v>258.75243</v>
      </c>
      <c r="F81" s="102">
        <v>258.75243</v>
      </c>
      <c r="G81" s="102">
        <v>258.75243</v>
      </c>
      <c r="H81" s="102">
        <v>0</v>
      </c>
    </row>
    <row r="82" ht="18" customHeight="1" spans="1:8">
      <c r="A82" s="100" t="s">
        <v>225</v>
      </c>
      <c r="B82" s="100" t="s">
        <v>125</v>
      </c>
      <c r="C82" s="100" t="s">
        <v>129</v>
      </c>
      <c r="D82" s="100" t="s">
        <v>227</v>
      </c>
      <c r="E82" s="102">
        <v>153.058306</v>
      </c>
      <c r="F82" s="102">
        <v>153.058306</v>
      </c>
      <c r="G82" s="102">
        <v>153.058306</v>
      </c>
      <c r="H82" s="102">
        <v>0</v>
      </c>
    </row>
    <row r="83" ht="18" customHeight="1" spans="1:8">
      <c r="A83" s="100" t="s">
        <v>225</v>
      </c>
      <c r="B83" s="100" t="s">
        <v>125</v>
      </c>
      <c r="C83" s="100" t="s">
        <v>219</v>
      </c>
      <c r="D83" s="100" t="s">
        <v>228</v>
      </c>
      <c r="E83" s="102">
        <v>353.389368</v>
      </c>
      <c r="F83" s="102">
        <v>353.389368</v>
      </c>
      <c r="G83" s="102">
        <v>353.389368</v>
      </c>
      <c r="H83" s="102">
        <v>0</v>
      </c>
    </row>
    <row r="84" ht="18" customHeight="1" spans="1:8">
      <c r="A84" s="100" t="s">
        <v>225</v>
      </c>
      <c r="B84" s="100" t="s">
        <v>125</v>
      </c>
      <c r="C84" s="100" t="s">
        <v>146</v>
      </c>
      <c r="D84" s="100" t="s">
        <v>229</v>
      </c>
      <c r="E84" s="102">
        <v>500</v>
      </c>
      <c r="F84" s="102">
        <v>500</v>
      </c>
      <c r="G84" s="102">
        <v>500</v>
      </c>
      <c r="H84" s="102">
        <v>0</v>
      </c>
    </row>
    <row r="85" ht="18" customHeight="1" spans="1:8">
      <c r="A85" s="100" t="s">
        <v>225</v>
      </c>
      <c r="B85" s="100" t="s">
        <v>133</v>
      </c>
      <c r="C85" s="100" t="s">
        <v>125</v>
      </c>
      <c r="D85" s="100" t="s">
        <v>230</v>
      </c>
      <c r="E85" s="102">
        <v>166.893133</v>
      </c>
      <c r="F85" s="102">
        <v>166.893133</v>
      </c>
      <c r="G85" s="102">
        <v>166.893133</v>
      </c>
      <c r="H85" s="102">
        <v>0</v>
      </c>
    </row>
    <row r="86" ht="18" customHeight="1" spans="1:8">
      <c r="A86" s="100" t="s">
        <v>225</v>
      </c>
      <c r="B86" s="100" t="s">
        <v>133</v>
      </c>
      <c r="C86" s="100" t="s">
        <v>129</v>
      </c>
      <c r="D86" s="100" t="s">
        <v>231</v>
      </c>
      <c r="E86" s="102">
        <v>10</v>
      </c>
      <c r="F86" s="102">
        <v>10</v>
      </c>
      <c r="G86" s="102">
        <v>10</v>
      </c>
      <c r="H86" s="102">
        <v>0</v>
      </c>
    </row>
    <row r="87" ht="18" customHeight="1" spans="1:8">
      <c r="A87" s="100" t="s">
        <v>225</v>
      </c>
      <c r="B87" s="100" t="s">
        <v>133</v>
      </c>
      <c r="C87" s="100" t="s">
        <v>136</v>
      </c>
      <c r="D87" s="100" t="s">
        <v>232</v>
      </c>
      <c r="E87" s="102">
        <v>60</v>
      </c>
      <c r="F87" s="102">
        <v>60</v>
      </c>
      <c r="G87" s="102">
        <v>60</v>
      </c>
      <c r="H87" s="102">
        <v>0</v>
      </c>
    </row>
    <row r="88" ht="18" customHeight="1" spans="1:8">
      <c r="A88" s="100" t="s">
        <v>225</v>
      </c>
      <c r="B88" s="100" t="s">
        <v>127</v>
      </c>
      <c r="C88" s="100" t="s">
        <v>125</v>
      </c>
      <c r="D88" s="100" t="s">
        <v>233</v>
      </c>
      <c r="E88" s="102">
        <v>186.477528</v>
      </c>
      <c r="F88" s="102">
        <v>186.477528</v>
      </c>
      <c r="G88" s="102">
        <v>186.477528</v>
      </c>
      <c r="H88" s="102">
        <v>0</v>
      </c>
    </row>
    <row r="89" ht="18" customHeight="1" spans="1:8">
      <c r="A89" s="100" t="s">
        <v>225</v>
      </c>
      <c r="B89" s="100" t="s">
        <v>127</v>
      </c>
      <c r="C89" s="100" t="s">
        <v>146</v>
      </c>
      <c r="D89" s="100" t="s">
        <v>234</v>
      </c>
      <c r="E89" s="102">
        <v>135</v>
      </c>
      <c r="F89" s="102">
        <v>135</v>
      </c>
      <c r="G89" s="102">
        <v>135</v>
      </c>
      <c r="H89" s="102">
        <v>0</v>
      </c>
    </row>
    <row r="90" ht="18" customHeight="1" spans="1:8">
      <c r="A90" s="100" t="s">
        <v>225</v>
      </c>
      <c r="B90" s="100" t="s">
        <v>129</v>
      </c>
      <c r="C90" s="100" t="s">
        <v>136</v>
      </c>
      <c r="D90" s="100" t="s">
        <v>235</v>
      </c>
      <c r="E90" s="102">
        <v>368.315125</v>
      </c>
      <c r="F90" s="102">
        <v>368.315125</v>
      </c>
      <c r="G90" s="102">
        <v>368.315125</v>
      </c>
      <c r="H90" s="102">
        <v>0</v>
      </c>
    </row>
    <row r="91" ht="18" customHeight="1" spans="1:8">
      <c r="A91" s="100" t="s">
        <v>236</v>
      </c>
      <c r="B91" s="100" t="s">
        <v>125</v>
      </c>
      <c r="C91" s="100" t="s">
        <v>136</v>
      </c>
      <c r="D91" s="100" t="s">
        <v>237</v>
      </c>
      <c r="E91" s="102">
        <v>25</v>
      </c>
      <c r="F91" s="102">
        <v>25</v>
      </c>
      <c r="G91" s="102">
        <v>25</v>
      </c>
      <c r="H91" s="102">
        <v>0</v>
      </c>
    </row>
    <row r="92" ht="18" customHeight="1" spans="1:8">
      <c r="A92" s="100" t="s">
        <v>236</v>
      </c>
      <c r="B92" s="100" t="s">
        <v>125</v>
      </c>
      <c r="C92" s="100" t="s">
        <v>131</v>
      </c>
      <c r="D92" s="100" t="s">
        <v>238</v>
      </c>
      <c r="E92" s="102">
        <v>200.121392</v>
      </c>
      <c r="F92" s="102">
        <v>200.121392</v>
      </c>
      <c r="G92" s="102">
        <v>200.121392</v>
      </c>
      <c r="H92" s="102">
        <v>0</v>
      </c>
    </row>
    <row r="93" ht="18" customHeight="1" spans="1:8">
      <c r="A93" s="100" t="s">
        <v>236</v>
      </c>
      <c r="B93" s="100" t="s">
        <v>125</v>
      </c>
      <c r="C93" s="100" t="s">
        <v>142</v>
      </c>
      <c r="D93" s="100" t="s">
        <v>239</v>
      </c>
      <c r="E93" s="102">
        <v>50</v>
      </c>
      <c r="F93" s="102">
        <v>50</v>
      </c>
      <c r="G93" s="102">
        <v>50</v>
      </c>
      <c r="H93" s="102">
        <v>0</v>
      </c>
    </row>
    <row r="94" ht="18" customHeight="1" spans="1:8">
      <c r="A94" s="100" t="s">
        <v>236</v>
      </c>
      <c r="B94" s="100" t="s">
        <v>125</v>
      </c>
      <c r="C94" s="100" t="s">
        <v>219</v>
      </c>
      <c r="D94" s="100" t="s">
        <v>240</v>
      </c>
      <c r="E94" s="102">
        <v>385.223718</v>
      </c>
      <c r="F94" s="102">
        <v>385.223718</v>
      </c>
      <c r="G94" s="102">
        <v>385.223718</v>
      </c>
      <c r="H94" s="102">
        <v>0</v>
      </c>
    </row>
    <row r="95" ht="18" customHeight="1" spans="1:8">
      <c r="A95" s="100" t="s">
        <v>236</v>
      </c>
      <c r="B95" s="100" t="s">
        <v>125</v>
      </c>
      <c r="C95" s="100" t="s">
        <v>146</v>
      </c>
      <c r="D95" s="100" t="s">
        <v>241</v>
      </c>
      <c r="E95" s="102">
        <v>100</v>
      </c>
      <c r="F95" s="102">
        <v>100</v>
      </c>
      <c r="G95" s="102">
        <v>100</v>
      </c>
      <c r="H95" s="102">
        <v>0</v>
      </c>
    </row>
    <row r="96" ht="18" customHeight="1" spans="1:8">
      <c r="A96" s="100" t="s">
        <v>236</v>
      </c>
      <c r="B96" s="100" t="s">
        <v>133</v>
      </c>
      <c r="C96" s="100" t="s">
        <v>125</v>
      </c>
      <c r="D96" s="100" t="s">
        <v>242</v>
      </c>
      <c r="E96" s="102">
        <v>544.514069</v>
      </c>
      <c r="F96" s="102">
        <v>544.514069</v>
      </c>
      <c r="G96" s="102">
        <v>544.514069</v>
      </c>
      <c r="H96" s="102">
        <v>0</v>
      </c>
    </row>
    <row r="97" ht="18" customHeight="1" spans="1:8">
      <c r="A97" s="100" t="s">
        <v>236</v>
      </c>
      <c r="B97" s="100" t="s">
        <v>133</v>
      </c>
      <c r="C97" s="100" t="s">
        <v>144</v>
      </c>
      <c r="D97" s="100" t="s">
        <v>243</v>
      </c>
      <c r="E97" s="102">
        <v>120.96</v>
      </c>
      <c r="F97" s="102">
        <v>120.96</v>
      </c>
      <c r="G97" s="102">
        <v>120.96</v>
      </c>
      <c r="H97" s="102">
        <v>0</v>
      </c>
    </row>
    <row r="98" ht="18" customHeight="1" spans="1:8">
      <c r="A98" s="100" t="s">
        <v>236</v>
      </c>
      <c r="B98" s="100" t="s">
        <v>133</v>
      </c>
      <c r="C98" s="100" t="s">
        <v>146</v>
      </c>
      <c r="D98" s="100" t="s">
        <v>244</v>
      </c>
      <c r="E98" s="102">
        <v>150</v>
      </c>
      <c r="F98" s="102">
        <v>150</v>
      </c>
      <c r="G98" s="102">
        <v>150</v>
      </c>
      <c r="H98" s="102">
        <v>0</v>
      </c>
    </row>
    <row r="99" ht="18" customHeight="1" spans="1:8">
      <c r="A99" s="100" t="s">
        <v>236</v>
      </c>
      <c r="B99" s="100" t="s">
        <v>136</v>
      </c>
      <c r="C99" s="100" t="s">
        <v>129</v>
      </c>
      <c r="D99" s="100" t="s">
        <v>245</v>
      </c>
      <c r="E99" s="102">
        <v>498.159</v>
      </c>
      <c r="F99" s="102">
        <v>498.159</v>
      </c>
      <c r="G99" s="102">
        <v>498.159</v>
      </c>
      <c r="H99" s="102">
        <v>0</v>
      </c>
    </row>
    <row r="100" ht="18" customHeight="1" spans="1:8">
      <c r="A100" s="100" t="s">
        <v>236</v>
      </c>
      <c r="B100" s="100" t="s">
        <v>136</v>
      </c>
      <c r="C100" s="100" t="s">
        <v>136</v>
      </c>
      <c r="D100" s="100" t="s">
        <v>246</v>
      </c>
      <c r="E100" s="102">
        <v>7517.383342</v>
      </c>
      <c r="F100" s="102">
        <v>7517.383342</v>
      </c>
      <c r="G100" s="102">
        <v>7517.383342</v>
      </c>
      <c r="H100" s="102">
        <v>0</v>
      </c>
    </row>
    <row r="101" ht="18" customHeight="1" spans="1:8">
      <c r="A101" s="100" t="s">
        <v>236</v>
      </c>
      <c r="B101" s="100" t="s">
        <v>136</v>
      </c>
      <c r="C101" s="100" t="s">
        <v>131</v>
      </c>
      <c r="D101" s="100" t="s">
        <v>247</v>
      </c>
      <c r="E101" s="102">
        <v>209.078202</v>
      </c>
      <c r="F101" s="102">
        <v>209.078202</v>
      </c>
      <c r="G101" s="102">
        <v>209.078202</v>
      </c>
      <c r="H101" s="102">
        <v>0</v>
      </c>
    </row>
    <row r="102" ht="18" customHeight="1" spans="1:8">
      <c r="A102" s="100" t="s">
        <v>236</v>
      </c>
      <c r="B102" s="100" t="s">
        <v>136</v>
      </c>
      <c r="C102" s="100" t="s">
        <v>146</v>
      </c>
      <c r="D102" s="100" t="s">
        <v>248</v>
      </c>
      <c r="E102" s="102">
        <v>2128.801754</v>
      </c>
      <c r="F102" s="102">
        <v>2128.801754</v>
      </c>
      <c r="G102" s="102">
        <v>2128.801754</v>
      </c>
      <c r="H102" s="102">
        <v>0</v>
      </c>
    </row>
    <row r="103" ht="18" customHeight="1" spans="1:8">
      <c r="A103" s="100" t="s">
        <v>236</v>
      </c>
      <c r="B103" s="100" t="s">
        <v>142</v>
      </c>
      <c r="C103" s="100" t="s">
        <v>136</v>
      </c>
      <c r="D103" s="100" t="s">
        <v>249</v>
      </c>
      <c r="E103" s="102">
        <v>500</v>
      </c>
      <c r="F103" s="102">
        <v>500</v>
      </c>
      <c r="G103" s="102">
        <v>500</v>
      </c>
      <c r="H103" s="102">
        <v>0</v>
      </c>
    </row>
    <row r="104" ht="18" customHeight="1" spans="1:8">
      <c r="A104" s="100" t="s">
        <v>236</v>
      </c>
      <c r="B104" s="100" t="s">
        <v>144</v>
      </c>
      <c r="C104" s="100" t="s">
        <v>136</v>
      </c>
      <c r="D104" s="100" t="s">
        <v>250</v>
      </c>
      <c r="E104" s="102">
        <v>400</v>
      </c>
      <c r="F104" s="102">
        <v>400</v>
      </c>
      <c r="G104" s="102">
        <v>400</v>
      </c>
      <c r="H104" s="102">
        <v>0</v>
      </c>
    </row>
    <row r="105" ht="18" customHeight="1" spans="1:8">
      <c r="A105" s="100" t="s">
        <v>236</v>
      </c>
      <c r="B105" s="100" t="s">
        <v>158</v>
      </c>
      <c r="C105" s="100" t="s">
        <v>133</v>
      </c>
      <c r="D105" s="100" t="s">
        <v>251</v>
      </c>
      <c r="E105" s="102">
        <v>179</v>
      </c>
      <c r="F105" s="102">
        <v>179</v>
      </c>
      <c r="G105" s="102">
        <v>179</v>
      </c>
      <c r="H105" s="102">
        <v>0</v>
      </c>
    </row>
    <row r="106" ht="18" customHeight="1" spans="1:8">
      <c r="A106" s="100" t="s">
        <v>236</v>
      </c>
      <c r="B106" s="100" t="s">
        <v>161</v>
      </c>
      <c r="C106" s="100" t="s">
        <v>125</v>
      </c>
      <c r="D106" s="100" t="s">
        <v>252</v>
      </c>
      <c r="E106" s="102">
        <v>120.795116</v>
      </c>
      <c r="F106" s="102">
        <v>120.795116</v>
      </c>
      <c r="G106" s="102">
        <v>120.795116</v>
      </c>
      <c r="H106" s="102">
        <v>0</v>
      </c>
    </row>
    <row r="107" ht="18" customHeight="1" spans="1:8">
      <c r="A107" s="100" t="s">
        <v>236</v>
      </c>
      <c r="B107" s="100" t="s">
        <v>161</v>
      </c>
      <c r="C107" s="100" t="s">
        <v>146</v>
      </c>
      <c r="D107" s="100" t="s">
        <v>253</v>
      </c>
      <c r="E107" s="102">
        <v>400</v>
      </c>
      <c r="F107" s="102">
        <v>400</v>
      </c>
      <c r="G107" s="102">
        <v>200</v>
      </c>
      <c r="H107" s="102">
        <v>200</v>
      </c>
    </row>
    <row r="108" ht="18" customHeight="1" spans="1:8">
      <c r="A108" s="100" t="s">
        <v>236</v>
      </c>
      <c r="B108" s="100" t="s">
        <v>254</v>
      </c>
      <c r="C108" s="100" t="s">
        <v>125</v>
      </c>
      <c r="D108" s="100" t="s">
        <v>255</v>
      </c>
      <c r="E108" s="102">
        <v>200</v>
      </c>
      <c r="F108" s="102">
        <v>200</v>
      </c>
      <c r="G108" s="102">
        <v>200</v>
      </c>
      <c r="H108" s="102">
        <v>0</v>
      </c>
    </row>
    <row r="109" ht="18" customHeight="1" spans="1:8">
      <c r="A109" s="100" t="s">
        <v>236</v>
      </c>
      <c r="B109" s="100" t="s">
        <v>254</v>
      </c>
      <c r="C109" s="100" t="s">
        <v>133</v>
      </c>
      <c r="D109" s="100" t="s">
        <v>256</v>
      </c>
      <c r="E109" s="102">
        <v>100</v>
      </c>
      <c r="F109" s="102">
        <v>100</v>
      </c>
      <c r="G109" s="102">
        <v>100</v>
      </c>
      <c r="H109" s="102">
        <v>0</v>
      </c>
    </row>
    <row r="110" ht="18" customHeight="1" spans="1:8">
      <c r="A110" s="100" t="s">
        <v>236</v>
      </c>
      <c r="B110" s="100" t="s">
        <v>257</v>
      </c>
      <c r="C110" s="100" t="s">
        <v>133</v>
      </c>
      <c r="D110" s="100" t="s">
        <v>258</v>
      </c>
      <c r="E110" s="102">
        <v>260</v>
      </c>
      <c r="F110" s="102">
        <v>260</v>
      </c>
      <c r="G110" s="102">
        <v>260</v>
      </c>
      <c r="H110" s="102">
        <v>0</v>
      </c>
    </row>
    <row r="111" ht="18" customHeight="1" spans="1:8">
      <c r="A111" s="100" t="s">
        <v>236</v>
      </c>
      <c r="B111" s="100" t="s">
        <v>174</v>
      </c>
      <c r="C111" s="100" t="s">
        <v>133</v>
      </c>
      <c r="D111" s="100" t="s">
        <v>259</v>
      </c>
      <c r="E111" s="102">
        <v>1200</v>
      </c>
      <c r="F111" s="102">
        <v>1200</v>
      </c>
      <c r="G111" s="102">
        <v>1200</v>
      </c>
      <c r="H111" s="102">
        <v>0</v>
      </c>
    </row>
    <row r="112" ht="18" customHeight="1" spans="1:8">
      <c r="A112" s="100" t="s">
        <v>260</v>
      </c>
      <c r="B112" s="100" t="s">
        <v>125</v>
      </c>
      <c r="C112" s="100" t="s">
        <v>125</v>
      </c>
      <c r="D112" s="100" t="s">
        <v>261</v>
      </c>
      <c r="E112" s="102">
        <v>380.325272</v>
      </c>
      <c r="F112" s="102">
        <v>380.325272</v>
      </c>
      <c r="G112" s="102">
        <v>380.325272</v>
      </c>
      <c r="H112" s="102">
        <v>0</v>
      </c>
    </row>
    <row r="113" ht="18" customHeight="1" spans="1:8">
      <c r="A113" s="100" t="s">
        <v>260</v>
      </c>
      <c r="B113" s="100" t="s">
        <v>125</v>
      </c>
      <c r="C113" s="100" t="s">
        <v>146</v>
      </c>
      <c r="D113" s="100" t="s">
        <v>262</v>
      </c>
      <c r="E113" s="102">
        <v>140</v>
      </c>
      <c r="F113" s="102">
        <v>140</v>
      </c>
      <c r="G113" s="102">
        <v>140</v>
      </c>
      <c r="H113" s="102">
        <v>0</v>
      </c>
    </row>
    <row r="114" ht="18" customHeight="1" spans="1:8">
      <c r="A114" s="100" t="s">
        <v>260</v>
      </c>
      <c r="B114" s="100" t="s">
        <v>133</v>
      </c>
      <c r="C114" s="100" t="s">
        <v>125</v>
      </c>
      <c r="D114" s="100" t="s">
        <v>263</v>
      </c>
      <c r="E114" s="102">
        <v>2917.461567</v>
      </c>
      <c r="F114" s="102">
        <v>2917.461567</v>
      </c>
      <c r="G114" s="102">
        <v>2917.461567</v>
      </c>
      <c r="H114" s="102">
        <v>0</v>
      </c>
    </row>
    <row r="115" ht="18" customHeight="1" spans="1:8">
      <c r="A115" s="100" t="s">
        <v>260</v>
      </c>
      <c r="B115" s="100" t="s">
        <v>133</v>
      </c>
      <c r="C115" s="100" t="s">
        <v>133</v>
      </c>
      <c r="D115" s="100" t="s">
        <v>264</v>
      </c>
      <c r="E115" s="102">
        <v>1101.647812</v>
      </c>
      <c r="F115" s="102">
        <v>1101.647812</v>
      </c>
      <c r="G115" s="102">
        <v>1101.647812</v>
      </c>
      <c r="H115" s="102">
        <v>0</v>
      </c>
    </row>
    <row r="116" ht="18" customHeight="1" spans="1:8">
      <c r="A116" s="100" t="s">
        <v>260</v>
      </c>
      <c r="B116" s="100" t="s">
        <v>133</v>
      </c>
      <c r="C116" s="100" t="s">
        <v>146</v>
      </c>
      <c r="D116" s="100" t="s">
        <v>265</v>
      </c>
      <c r="E116" s="102">
        <v>405</v>
      </c>
      <c r="F116" s="102">
        <v>405</v>
      </c>
      <c r="G116" s="102">
        <v>405</v>
      </c>
      <c r="H116" s="102">
        <v>0</v>
      </c>
    </row>
    <row r="117" ht="18" customHeight="1" spans="1:8">
      <c r="A117" s="100" t="s">
        <v>260</v>
      </c>
      <c r="B117" s="100" t="s">
        <v>127</v>
      </c>
      <c r="C117" s="100" t="s">
        <v>125</v>
      </c>
      <c r="D117" s="100" t="s">
        <v>266</v>
      </c>
      <c r="E117" s="102">
        <v>314.867003</v>
      </c>
      <c r="F117" s="102">
        <v>314.867003</v>
      </c>
      <c r="G117" s="102">
        <v>274.867003</v>
      </c>
      <c r="H117" s="102">
        <v>40</v>
      </c>
    </row>
    <row r="118" ht="18" customHeight="1" spans="1:8">
      <c r="A118" s="100" t="s">
        <v>260</v>
      </c>
      <c r="B118" s="100" t="s">
        <v>127</v>
      </c>
      <c r="C118" s="100" t="s">
        <v>133</v>
      </c>
      <c r="D118" s="100" t="s">
        <v>267</v>
      </c>
      <c r="E118" s="102">
        <v>2960.126443</v>
      </c>
      <c r="F118" s="102">
        <v>2960.126443</v>
      </c>
      <c r="G118" s="102">
        <v>2460.126443</v>
      </c>
      <c r="H118" s="102">
        <v>500</v>
      </c>
    </row>
    <row r="119" ht="18" customHeight="1" spans="1:8">
      <c r="A119" s="100" t="s">
        <v>260</v>
      </c>
      <c r="B119" s="100" t="s">
        <v>129</v>
      </c>
      <c r="C119" s="100" t="s">
        <v>125</v>
      </c>
      <c r="D119" s="100" t="s">
        <v>268</v>
      </c>
      <c r="E119" s="102">
        <v>521.391284</v>
      </c>
      <c r="F119" s="102">
        <v>521.391284</v>
      </c>
      <c r="G119" s="102">
        <v>521.391284</v>
      </c>
      <c r="H119" s="102">
        <v>0</v>
      </c>
    </row>
    <row r="120" ht="18" customHeight="1" spans="1:8">
      <c r="A120" s="100" t="s">
        <v>260</v>
      </c>
      <c r="B120" s="100" t="s">
        <v>129</v>
      </c>
      <c r="C120" s="100" t="s">
        <v>133</v>
      </c>
      <c r="D120" s="100" t="s">
        <v>269</v>
      </c>
      <c r="E120" s="102">
        <v>263.499614</v>
      </c>
      <c r="F120" s="102">
        <v>263.499614</v>
      </c>
      <c r="G120" s="102">
        <v>260.499614</v>
      </c>
      <c r="H120" s="102">
        <v>3</v>
      </c>
    </row>
    <row r="121" ht="18" customHeight="1" spans="1:8">
      <c r="A121" s="100" t="s">
        <v>260</v>
      </c>
      <c r="B121" s="100" t="s">
        <v>129</v>
      </c>
      <c r="C121" s="100" t="s">
        <v>127</v>
      </c>
      <c r="D121" s="100" t="s">
        <v>270</v>
      </c>
      <c r="E121" s="102">
        <v>1251.904899</v>
      </c>
      <c r="F121" s="102">
        <v>1251.904899</v>
      </c>
      <c r="G121" s="102">
        <v>651.904899</v>
      </c>
      <c r="H121" s="102">
        <v>600</v>
      </c>
    </row>
    <row r="122" ht="18" customHeight="1" spans="1:8">
      <c r="A122" s="100" t="s">
        <v>260</v>
      </c>
      <c r="B122" s="100" t="s">
        <v>142</v>
      </c>
      <c r="C122" s="100" t="s">
        <v>167</v>
      </c>
      <c r="D122" s="100" t="s">
        <v>271</v>
      </c>
      <c r="E122" s="102">
        <v>110</v>
      </c>
      <c r="F122" s="102">
        <v>110</v>
      </c>
      <c r="G122" s="102">
        <v>110</v>
      </c>
      <c r="H122" s="102">
        <v>0</v>
      </c>
    </row>
    <row r="123" ht="18" customHeight="1" spans="1:8">
      <c r="A123" s="100" t="s">
        <v>260</v>
      </c>
      <c r="B123" s="100" t="s">
        <v>161</v>
      </c>
      <c r="C123" s="100" t="s">
        <v>125</v>
      </c>
      <c r="D123" s="100" t="s">
        <v>272</v>
      </c>
      <c r="E123" s="102">
        <v>928.908538</v>
      </c>
      <c r="F123" s="102">
        <v>928.908538</v>
      </c>
      <c r="G123" s="102">
        <v>928.908538</v>
      </c>
      <c r="H123" s="102">
        <v>0</v>
      </c>
    </row>
    <row r="124" ht="18" customHeight="1" spans="1:8">
      <c r="A124" s="100" t="s">
        <v>260</v>
      </c>
      <c r="B124" s="100" t="s">
        <v>161</v>
      </c>
      <c r="C124" s="100" t="s">
        <v>133</v>
      </c>
      <c r="D124" s="100" t="s">
        <v>273</v>
      </c>
      <c r="E124" s="102">
        <v>2150.12518</v>
      </c>
      <c r="F124" s="102">
        <v>2150.12518</v>
      </c>
      <c r="G124" s="102">
        <v>2150.12518</v>
      </c>
      <c r="H124" s="102">
        <v>0</v>
      </c>
    </row>
    <row r="125" ht="18" customHeight="1" spans="1:8">
      <c r="A125" s="100" t="s">
        <v>260</v>
      </c>
      <c r="B125" s="100" t="s">
        <v>161</v>
      </c>
      <c r="C125" s="100" t="s">
        <v>127</v>
      </c>
      <c r="D125" s="100" t="s">
        <v>274</v>
      </c>
      <c r="E125" s="102">
        <v>226.736238</v>
      </c>
      <c r="F125" s="102">
        <v>226.736238</v>
      </c>
      <c r="G125" s="102">
        <v>226.736238</v>
      </c>
      <c r="H125" s="102">
        <v>0</v>
      </c>
    </row>
    <row r="126" ht="18" customHeight="1" spans="1:8">
      <c r="A126" s="100" t="s">
        <v>260</v>
      </c>
      <c r="B126" s="100" t="s">
        <v>275</v>
      </c>
      <c r="C126" s="100" t="s">
        <v>133</v>
      </c>
      <c r="D126" s="100" t="s">
        <v>276</v>
      </c>
      <c r="E126" s="102">
        <v>2000</v>
      </c>
      <c r="F126" s="102">
        <v>2000</v>
      </c>
      <c r="G126" s="102">
        <v>2000</v>
      </c>
      <c r="H126" s="102">
        <v>0</v>
      </c>
    </row>
    <row r="127" ht="18" customHeight="1" spans="1:8">
      <c r="A127" s="100" t="s">
        <v>277</v>
      </c>
      <c r="B127" s="100" t="s">
        <v>125</v>
      </c>
      <c r="C127" s="100" t="s">
        <v>125</v>
      </c>
      <c r="D127" s="100" t="s">
        <v>278</v>
      </c>
      <c r="E127" s="102">
        <v>398.277687</v>
      </c>
      <c r="F127" s="102">
        <v>398.277687</v>
      </c>
      <c r="G127" s="102">
        <v>398.277687</v>
      </c>
      <c r="H127" s="102">
        <v>0</v>
      </c>
    </row>
    <row r="128" ht="18" customHeight="1" spans="1:8">
      <c r="A128" s="100" t="s">
        <v>277</v>
      </c>
      <c r="B128" s="100" t="s">
        <v>127</v>
      </c>
      <c r="C128" s="100" t="s">
        <v>133</v>
      </c>
      <c r="D128" s="100" t="s">
        <v>279</v>
      </c>
      <c r="E128" s="102">
        <v>320</v>
      </c>
      <c r="F128" s="102">
        <v>320</v>
      </c>
      <c r="G128" s="102">
        <v>0</v>
      </c>
      <c r="H128" s="102">
        <v>320</v>
      </c>
    </row>
    <row r="129" ht="18" customHeight="1" spans="1:8">
      <c r="A129" s="100" t="s">
        <v>277</v>
      </c>
      <c r="B129" s="100" t="s">
        <v>127</v>
      </c>
      <c r="C129" s="100" t="s">
        <v>146</v>
      </c>
      <c r="D129" s="100" t="s">
        <v>280</v>
      </c>
      <c r="E129" s="102">
        <v>750</v>
      </c>
      <c r="F129" s="102">
        <v>750</v>
      </c>
      <c r="G129" s="102">
        <v>750</v>
      </c>
      <c r="H129" s="102">
        <v>0</v>
      </c>
    </row>
    <row r="130" ht="18" customHeight="1" spans="1:8">
      <c r="A130" s="100" t="s">
        <v>277</v>
      </c>
      <c r="B130" s="100" t="s">
        <v>161</v>
      </c>
      <c r="C130" s="100" t="s">
        <v>133</v>
      </c>
      <c r="D130" s="100" t="s">
        <v>281</v>
      </c>
      <c r="E130" s="102">
        <v>96</v>
      </c>
      <c r="F130" s="102">
        <v>96</v>
      </c>
      <c r="G130" s="102">
        <v>0</v>
      </c>
      <c r="H130" s="102">
        <v>96</v>
      </c>
    </row>
    <row r="131" ht="18" customHeight="1" spans="1:8">
      <c r="A131" s="100" t="s">
        <v>277</v>
      </c>
      <c r="B131" s="100" t="s">
        <v>161</v>
      </c>
      <c r="C131" s="100" t="s">
        <v>146</v>
      </c>
      <c r="D131" s="100" t="s">
        <v>282</v>
      </c>
      <c r="E131" s="102">
        <v>700</v>
      </c>
      <c r="F131" s="102">
        <v>700</v>
      </c>
      <c r="G131" s="102">
        <v>700</v>
      </c>
      <c r="H131" s="102">
        <v>0</v>
      </c>
    </row>
    <row r="132" ht="18" customHeight="1" spans="1:8">
      <c r="A132" s="100" t="s">
        <v>283</v>
      </c>
      <c r="B132" s="100" t="s">
        <v>125</v>
      </c>
      <c r="C132" s="100" t="s">
        <v>125</v>
      </c>
      <c r="D132" s="100" t="s">
        <v>284</v>
      </c>
      <c r="E132" s="102">
        <v>341.532854</v>
      </c>
      <c r="F132" s="102">
        <v>341.532854</v>
      </c>
      <c r="G132" s="102">
        <v>131.532854</v>
      </c>
      <c r="H132" s="102">
        <v>210</v>
      </c>
    </row>
    <row r="133" ht="18" customHeight="1" spans="1:8">
      <c r="A133" s="100" t="s">
        <v>283</v>
      </c>
      <c r="B133" s="100" t="s">
        <v>127</v>
      </c>
      <c r="C133" s="100" t="s">
        <v>127</v>
      </c>
      <c r="D133" s="100" t="s">
        <v>285</v>
      </c>
      <c r="E133" s="102">
        <v>100</v>
      </c>
      <c r="F133" s="102">
        <v>100</v>
      </c>
      <c r="G133" s="102">
        <v>100</v>
      </c>
      <c r="H133" s="102">
        <v>0</v>
      </c>
    </row>
    <row r="134" ht="18" customHeight="1" spans="1:8">
      <c r="A134" s="100" t="s">
        <v>283</v>
      </c>
      <c r="B134" s="100" t="s">
        <v>127</v>
      </c>
      <c r="C134" s="100" t="s">
        <v>146</v>
      </c>
      <c r="D134" s="100" t="s">
        <v>286</v>
      </c>
      <c r="E134" s="102">
        <v>506</v>
      </c>
      <c r="F134" s="102">
        <v>506</v>
      </c>
      <c r="G134" s="102">
        <v>506</v>
      </c>
      <c r="H134" s="102">
        <v>0</v>
      </c>
    </row>
    <row r="135" ht="18" customHeight="1" spans="1:8">
      <c r="A135" s="100" t="s">
        <v>283</v>
      </c>
      <c r="B135" s="100" t="s">
        <v>136</v>
      </c>
      <c r="C135" s="100" t="s">
        <v>125</v>
      </c>
      <c r="D135" s="100" t="s">
        <v>287</v>
      </c>
      <c r="E135" s="102">
        <v>4317.904007</v>
      </c>
      <c r="F135" s="102">
        <v>4317.904007</v>
      </c>
      <c r="G135" s="102">
        <v>4267.904007</v>
      </c>
      <c r="H135" s="102">
        <v>50</v>
      </c>
    </row>
    <row r="136" ht="18" customHeight="1" spans="1:8">
      <c r="A136" s="100" t="s">
        <v>283</v>
      </c>
      <c r="B136" s="100" t="s">
        <v>144</v>
      </c>
      <c r="C136" s="100" t="s">
        <v>125</v>
      </c>
      <c r="D136" s="100" t="s">
        <v>288</v>
      </c>
      <c r="E136" s="102">
        <v>0</v>
      </c>
      <c r="F136" s="102">
        <v>0</v>
      </c>
      <c r="G136" s="102">
        <v>0</v>
      </c>
      <c r="H136" s="102">
        <v>0</v>
      </c>
    </row>
    <row r="137" ht="18" customHeight="1" spans="1:8">
      <c r="A137" s="100" t="s">
        <v>283</v>
      </c>
      <c r="B137" s="100" t="s">
        <v>144</v>
      </c>
      <c r="C137" s="100" t="s">
        <v>133</v>
      </c>
      <c r="D137" s="100" t="s">
        <v>289</v>
      </c>
      <c r="E137" s="102">
        <v>0</v>
      </c>
      <c r="F137" s="102">
        <v>0</v>
      </c>
      <c r="G137" s="102">
        <v>0</v>
      </c>
      <c r="H137" s="102">
        <v>0</v>
      </c>
    </row>
    <row r="138" ht="18" customHeight="1" spans="1:8">
      <c r="A138" s="100" t="s">
        <v>283</v>
      </c>
      <c r="B138" s="100" t="s">
        <v>144</v>
      </c>
      <c r="C138" s="100" t="s">
        <v>127</v>
      </c>
      <c r="D138" s="100" t="s">
        <v>290</v>
      </c>
      <c r="E138" s="102">
        <v>0</v>
      </c>
      <c r="F138" s="102">
        <v>0</v>
      </c>
      <c r="G138" s="102">
        <v>0</v>
      </c>
      <c r="H138" s="102">
        <v>0</v>
      </c>
    </row>
    <row r="139" ht="18" customHeight="1" spans="1:8">
      <c r="A139" s="100" t="s">
        <v>283</v>
      </c>
      <c r="B139" s="100" t="s">
        <v>144</v>
      </c>
      <c r="C139" s="100" t="s">
        <v>136</v>
      </c>
      <c r="D139" s="100" t="s">
        <v>291</v>
      </c>
      <c r="E139" s="102">
        <v>0</v>
      </c>
      <c r="F139" s="102">
        <v>0</v>
      </c>
      <c r="G139" s="102">
        <v>0</v>
      </c>
      <c r="H139" s="102">
        <v>0</v>
      </c>
    </row>
    <row r="140" ht="18" customHeight="1" spans="1:8">
      <c r="A140" s="100" t="s">
        <v>283</v>
      </c>
      <c r="B140" s="100" t="s">
        <v>144</v>
      </c>
      <c r="C140" s="100" t="s">
        <v>131</v>
      </c>
      <c r="D140" s="100" t="s">
        <v>292</v>
      </c>
      <c r="E140" s="102">
        <v>0</v>
      </c>
      <c r="F140" s="102">
        <v>0</v>
      </c>
      <c r="G140" s="102">
        <v>0</v>
      </c>
      <c r="H140" s="102">
        <v>0</v>
      </c>
    </row>
    <row r="141" ht="18" customHeight="1" spans="1:8">
      <c r="A141" s="100" t="s">
        <v>283</v>
      </c>
      <c r="B141" s="100" t="s">
        <v>144</v>
      </c>
      <c r="C141" s="100" t="s">
        <v>146</v>
      </c>
      <c r="D141" s="100" t="s">
        <v>293</v>
      </c>
      <c r="E141" s="102">
        <v>0</v>
      </c>
      <c r="F141" s="102">
        <v>0</v>
      </c>
      <c r="G141" s="102">
        <v>0</v>
      </c>
      <c r="H141" s="102">
        <v>0</v>
      </c>
    </row>
    <row r="142" ht="18" customHeight="1" spans="1:8">
      <c r="A142" s="100" t="s">
        <v>283</v>
      </c>
      <c r="B142" s="100" t="s">
        <v>161</v>
      </c>
      <c r="C142" s="100" t="s">
        <v>113</v>
      </c>
      <c r="D142" s="100" t="s">
        <v>294</v>
      </c>
      <c r="E142" s="102">
        <v>0</v>
      </c>
      <c r="F142" s="102">
        <v>0</v>
      </c>
      <c r="G142" s="102">
        <v>0</v>
      </c>
      <c r="H142" s="102">
        <v>0</v>
      </c>
    </row>
    <row r="143" ht="18" customHeight="1" spans="1:8">
      <c r="A143" s="100" t="s">
        <v>295</v>
      </c>
      <c r="B143" s="100" t="s">
        <v>125</v>
      </c>
      <c r="C143" s="100" t="s">
        <v>125</v>
      </c>
      <c r="D143" s="100" t="s">
        <v>296</v>
      </c>
      <c r="E143" s="102">
        <v>476.3754</v>
      </c>
      <c r="F143" s="102">
        <v>476.3754</v>
      </c>
      <c r="G143" s="102">
        <v>476.3754</v>
      </c>
      <c r="H143" s="102">
        <v>0</v>
      </c>
    </row>
    <row r="144" ht="18" customHeight="1" spans="1:8">
      <c r="A144" s="100" t="s">
        <v>295</v>
      </c>
      <c r="B144" s="100" t="s">
        <v>125</v>
      </c>
      <c r="C144" s="100" t="s">
        <v>129</v>
      </c>
      <c r="D144" s="100" t="s">
        <v>297</v>
      </c>
      <c r="E144" s="102">
        <v>3165.825322</v>
      </c>
      <c r="F144" s="102">
        <v>3165.825322</v>
      </c>
      <c r="G144" s="102">
        <v>3165.825322</v>
      </c>
      <c r="H144" s="102">
        <v>0</v>
      </c>
    </row>
    <row r="145" ht="18" customHeight="1" spans="1:8">
      <c r="A145" s="100" t="s">
        <v>295</v>
      </c>
      <c r="B145" s="100" t="s">
        <v>125</v>
      </c>
      <c r="C145" s="100" t="s">
        <v>131</v>
      </c>
      <c r="D145" s="100" t="s">
        <v>298</v>
      </c>
      <c r="E145" s="102">
        <v>10</v>
      </c>
      <c r="F145" s="102">
        <v>10</v>
      </c>
      <c r="G145" s="102">
        <v>10</v>
      </c>
      <c r="H145" s="102">
        <v>0</v>
      </c>
    </row>
    <row r="146" ht="18" customHeight="1" spans="1:8">
      <c r="A146" s="100" t="s">
        <v>295</v>
      </c>
      <c r="B146" s="100" t="s">
        <v>125</v>
      </c>
      <c r="C146" s="100" t="s">
        <v>144</v>
      </c>
      <c r="D146" s="100" t="s">
        <v>299</v>
      </c>
      <c r="E146" s="102">
        <v>5</v>
      </c>
      <c r="F146" s="102">
        <v>5</v>
      </c>
      <c r="G146" s="102">
        <v>5</v>
      </c>
      <c r="H146" s="102">
        <v>0</v>
      </c>
    </row>
    <row r="147" ht="18" customHeight="1" spans="1:8">
      <c r="A147" s="100" t="s">
        <v>295</v>
      </c>
      <c r="B147" s="100" t="s">
        <v>125</v>
      </c>
      <c r="C147" s="100" t="s">
        <v>158</v>
      </c>
      <c r="D147" s="100" t="s">
        <v>300</v>
      </c>
      <c r="E147" s="102">
        <v>40</v>
      </c>
      <c r="F147" s="102">
        <v>40</v>
      </c>
      <c r="G147" s="102">
        <v>40</v>
      </c>
      <c r="H147" s="102">
        <v>0</v>
      </c>
    </row>
    <row r="148" ht="18" customHeight="1" spans="1:8">
      <c r="A148" s="100" t="s">
        <v>295</v>
      </c>
      <c r="B148" s="100" t="s">
        <v>125</v>
      </c>
      <c r="C148" s="100" t="s">
        <v>254</v>
      </c>
      <c r="D148" s="100" t="s">
        <v>301</v>
      </c>
      <c r="E148" s="102">
        <v>90</v>
      </c>
      <c r="F148" s="102">
        <v>90</v>
      </c>
      <c r="G148" s="102">
        <v>90</v>
      </c>
      <c r="H148" s="102">
        <v>0</v>
      </c>
    </row>
    <row r="149" ht="18" customHeight="1" spans="1:8">
      <c r="A149" s="100" t="s">
        <v>295</v>
      </c>
      <c r="B149" s="100" t="s">
        <v>125</v>
      </c>
      <c r="C149" s="100" t="s">
        <v>302</v>
      </c>
      <c r="D149" s="100" t="s">
        <v>303</v>
      </c>
      <c r="E149" s="102">
        <v>200</v>
      </c>
      <c r="F149" s="102">
        <v>200</v>
      </c>
      <c r="G149" s="102">
        <v>200</v>
      </c>
      <c r="H149" s="102">
        <v>0</v>
      </c>
    </row>
    <row r="150" ht="18" customHeight="1" spans="1:8">
      <c r="A150" s="100" t="s">
        <v>295</v>
      </c>
      <c r="B150" s="100" t="s">
        <v>125</v>
      </c>
      <c r="C150" s="100" t="s">
        <v>146</v>
      </c>
      <c r="D150" s="100" t="s">
        <v>304</v>
      </c>
      <c r="E150" s="102">
        <v>500</v>
      </c>
      <c r="F150" s="102">
        <v>500</v>
      </c>
      <c r="G150" s="102">
        <v>500</v>
      </c>
      <c r="H150" s="102">
        <v>0</v>
      </c>
    </row>
    <row r="151" ht="18" customHeight="1" spans="1:8">
      <c r="A151" s="100" t="s">
        <v>295</v>
      </c>
      <c r="B151" s="100" t="s">
        <v>133</v>
      </c>
      <c r="C151" s="100" t="s">
        <v>125</v>
      </c>
      <c r="D151" s="100" t="s">
        <v>305</v>
      </c>
      <c r="E151" s="102">
        <v>131.650785</v>
      </c>
      <c r="F151" s="102">
        <v>131.650785</v>
      </c>
      <c r="G151" s="102">
        <v>126.650785</v>
      </c>
      <c r="H151" s="102">
        <v>5</v>
      </c>
    </row>
    <row r="152" ht="18" customHeight="1" spans="1:8">
      <c r="A152" s="100" t="s">
        <v>295</v>
      </c>
      <c r="B152" s="100" t="s">
        <v>133</v>
      </c>
      <c r="C152" s="100" t="s">
        <v>129</v>
      </c>
      <c r="D152" s="100" t="s">
        <v>306</v>
      </c>
      <c r="E152" s="102">
        <v>1342.918757</v>
      </c>
      <c r="F152" s="102">
        <v>1342.918757</v>
      </c>
      <c r="G152" s="102">
        <v>1342.918757</v>
      </c>
      <c r="H152" s="102">
        <v>0</v>
      </c>
    </row>
    <row r="153" ht="18" customHeight="1" spans="1:8">
      <c r="A153" s="100" t="s">
        <v>295</v>
      </c>
      <c r="B153" s="100" t="s">
        <v>133</v>
      </c>
      <c r="C153" s="100" t="s">
        <v>136</v>
      </c>
      <c r="D153" s="100" t="s">
        <v>307</v>
      </c>
      <c r="E153" s="102">
        <v>400</v>
      </c>
      <c r="F153" s="102">
        <v>400</v>
      </c>
      <c r="G153" s="102">
        <v>400</v>
      </c>
      <c r="H153" s="102">
        <v>0</v>
      </c>
    </row>
    <row r="154" ht="18" customHeight="1" spans="1:8">
      <c r="A154" s="100" t="s">
        <v>295</v>
      </c>
      <c r="B154" s="100" t="s">
        <v>133</v>
      </c>
      <c r="C154" s="100" t="s">
        <v>146</v>
      </c>
      <c r="D154" s="100" t="s">
        <v>308</v>
      </c>
      <c r="E154" s="102">
        <v>100</v>
      </c>
      <c r="F154" s="102">
        <v>100</v>
      </c>
      <c r="G154" s="102">
        <v>100</v>
      </c>
      <c r="H154" s="102">
        <v>0</v>
      </c>
    </row>
    <row r="155" ht="18" customHeight="1" spans="1:8">
      <c r="A155" s="100" t="s">
        <v>295</v>
      </c>
      <c r="B155" s="100" t="s">
        <v>127</v>
      </c>
      <c r="C155" s="100" t="s">
        <v>125</v>
      </c>
      <c r="D155" s="100" t="s">
        <v>309</v>
      </c>
      <c r="E155" s="102">
        <v>100.9816</v>
      </c>
      <c r="F155" s="102">
        <v>100.9816</v>
      </c>
      <c r="G155" s="102">
        <v>100.9816</v>
      </c>
      <c r="H155" s="102">
        <v>0</v>
      </c>
    </row>
    <row r="156" ht="18" customHeight="1" spans="1:8">
      <c r="A156" s="100" t="s">
        <v>295</v>
      </c>
      <c r="B156" s="100" t="s">
        <v>127</v>
      </c>
      <c r="C156" s="100" t="s">
        <v>127</v>
      </c>
      <c r="D156" s="100" t="s">
        <v>310</v>
      </c>
      <c r="E156" s="102">
        <v>1294.791243</v>
      </c>
      <c r="F156" s="102">
        <v>1294.791243</v>
      </c>
      <c r="G156" s="102">
        <v>1279.791243</v>
      </c>
      <c r="H156" s="102">
        <v>15</v>
      </c>
    </row>
    <row r="157" ht="18" customHeight="1" spans="1:8">
      <c r="A157" s="100" t="s">
        <v>295</v>
      </c>
      <c r="B157" s="100" t="s">
        <v>127</v>
      </c>
      <c r="C157" s="100" t="s">
        <v>131</v>
      </c>
      <c r="D157" s="100" t="s">
        <v>311</v>
      </c>
      <c r="E157" s="102">
        <v>100</v>
      </c>
      <c r="F157" s="102">
        <v>100</v>
      </c>
      <c r="G157" s="102">
        <v>100</v>
      </c>
      <c r="H157" s="102">
        <v>0</v>
      </c>
    </row>
    <row r="158" ht="18" customHeight="1" spans="1:8">
      <c r="A158" s="100" t="s">
        <v>295</v>
      </c>
      <c r="B158" s="100" t="s">
        <v>127</v>
      </c>
      <c r="C158" s="100" t="s">
        <v>161</v>
      </c>
      <c r="D158" s="100" t="s">
        <v>312</v>
      </c>
      <c r="E158" s="102">
        <v>163.177272</v>
      </c>
      <c r="F158" s="102">
        <v>163.177272</v>
      </c>
      <c r="G158" s="102">
        <v>163.177272</v>
      </c>
      <c r="H158" s="102">
        <v>0</v>
      </c>
    </row>
    <row r="159" ht="18" customHeight="1" spans="1:8">
      <c r="A159" s="100" t="s">
        <v>295</v>
      </c>
      <c r="B159" s="100" t="s">
        <v>127</v>
      </c>
      <c r="C159" s="100" t="s">
        <v>313</v>
      </c>
      <c r="D159" s="100" t="s">
        <v>314</v>
      </c>
      <c r="E159" s="102">
        <v>40</v>
      </c>
      <c r="F159" s="102">
        <v>40</v>
      </c>
      <c r="G159" s="102">
        <v>40</v>
      </c>
      <c r="H159" s="102">
        <v>0</v>
      </c>
    </row>
    <row r="160" ht="18" customHeight="1" spans="1:8">
      <c r="A160" s="100" t="s">
        <v>295</v>
      </c>
      <c r="B160" s="100" t="s">
        <v>127</v>
      </c>
      <c r="C160" s="100" t="s">
        <v>164</v>
      </c>
      <c r="D160" s="100" t="s">
        <v>315</v>
      </c>
      <c r="E160" s="102">
        <v>10</v>
      </c>
      <c r="F160" s="102">
        <v>10</v>
      </c>
      <c r="G160" s="102">
        <v>10</v>
      </c>
      <c r="H160" s="102">
        <v>0</v>
      </c>
    </row>
    <row r="161" ht="18" customHeight="1" spans="1:8">
      <c r="A161" s="100" t="s">
        <v>295</v>
      </c>
      <c r="B161" s="100" t="s">
        <v>127</v>
      </c>
      <c r="C161" s="100" t="s">
        <v>316</v>
      </c>
      <c r="D161" s="100" t="s">
        <v>317</v>
      </c>
      <c r="E161" s="102">
        <v>674</v>
      </c>
      <c r="F161" s="102">
        <v>674</v>
      </c>
      <c r="G161" s="102">
        <v>674</v>
      </c>
      <c r="H161" s="102">
        <v>0</v>
      </c>
    </row>
    <row r="162" ht="18" customHeight="1" spans="1:8">
      <c r="A162" s="100" t="s">
        <v>295</v>
      </c>
      <c r="B162" s="100" t="s">
        <v>136</v>
      </c>
      <c r="C162" s="100" t="s">
        <v>133</v>
      </c>
      <c r="D162" s="100" t="s">
        <v>318</v>
      </c>
      <c r="E162" s="102">
        <v>40</v>
      </c>
      <c r="F162" s="102">
        <v>40</v>
      </c>
      <c r="G162" s="102">
        <v>40</v>
      </c>
      <c r="H162" s="102">
        <v>0</v>
      </c>
    </row>
    <row r="163" ht="18" customHeight="1" spans="1:8">
      <c r="A163" s="100" t="s">
        <v>295</v>
      </c>
      <c r="B163" s="100" t="s">
        <v>136</v>
      </c>
      <c r="C163" s="100" t="s">
        <v>129</v>
      </c>
      <c r="D163" s="100" t="s">
        <v>319</v>
      </c>
      <c r="E163" s="102">
        <v>550</v>
      </c>
      <c r="F163" s="102">
        <v>550</v>
      </c>
      <c r="G163" s="102">
        <v>550</v>
      </c>
      <c r="H163" s="102">
        <v>0</v>
      </c>
    </row>
    <row r="164" ht="18" customHeight="1" spans="1:8">
      <c r="A164" s="100" t="s">
        <v>295</v>
      </c>
      <c r="B164" s="100" t="s">
        <v>136</v>
      </c>
      <c r="C164" s="100" t="s">
        <v>320</v>
      </c>
      <c r="D164" s="100" t="s">
        <v>321</v>
      </c>
      <c r="E164" s="102">
        <v>123.111655</v>
      </c>
      <c r="F164" s="102">
        <v>123.111655</v>
      </c>
      <c r="G164" s="102">
        <v>123.111655</v>
      </c>
      <c r="H164" s="102">
        <v>0</v>
      </c>
    </row>
    <row r="165" ht="18" customHeight="1" spans="1:8">
      <c r="A165" s="100" t="s">
        <v>295</v>
      </c>
      <c r="B165" s="100" t="s">
        <v>131</v>
      </c>
      <c r="C165" s="100" t="s">
        <v>125</v>
      </c>
      <c r="D165" s="100" t="s">
        <v>322</v>
      </c>
      <c r="E165" s="102">
        <v>163.910448</v>
      </c>
      <c r="F165" s="102">
        <v>163.910448</v>
      </c>
      <c r="G165" s="102">
        <v>163.910448</v>
      </c>
      <c r="H165" s="102">
        <v>0</v>
      </c>
    </row>
    <row r="166" ht="18" customHeight="1" spans="1:8">
      <c r="A166" s="100" t="s">
        <v>295</v>
      </c>
      <c r="B166" s="100" t="s">
        <v>131</v>
      </c>
      <c r="C166" s="100" t="s">
        <v>133</v>
      </c>
      <c r="D166" s="100" t="s">
        <v>323</v>
      </c>
      <c r="E166" s="102">
        <v>100</v>
      </c>
      <c r="F166" s="102">
        <v>100</v>
      </c>
      <c r="G166" s="102">
        <v>100</v>
      </c>
      <c r="H166" s="102">
        <v>0</v>
      </c>
    </row>
    <row r="167" ht="18" customHeight="1" spans="1:8">
      <c r="A167" s="100" t="s">
        <v>295</v>
      </c>
      <c r="B167" s="100" t="s">
        <v>131</v>
      </c>
      <c r="C167" s="100" t="s">
        <v>146</v>
      </c>
      <c r="D167" s="100" t="s">
        <v>324</v>
      </c>
      <c r="E167" s="102">
        <v>40</v>
      </c>
      <c r="F167" s="102">
        <v>40</v>
      </c>
      <c r="G167" s="102">
        <v>40</v>
      </c>
      <c r="H167" s="102">
        <v>0</v>
      </c>
    </row>
    <row r="168" ht="18" customHeight="1" spans="1:8">
      <c r="A168" s="100" t="s">
        <v>295</v>
      </c>
      <c r="B168" s="100" t="s">
        <v>142</v>
      </c>
      <c r="C168" s="100" t="s">
        <v>146</v>
      </c>
      <c r="D168" s="100" t="s">
        <v>325</v>
      </c>
      <c r="E168" s="102">
        <v>152.747327</v>
      </c>
      <c r="F168" s="102">
        <v>152.747327</v>
      </c>
      <c r="G168" s="102">
        <v>152.747327</v>
      </c>
      <c r="H168" s="102">
        <v>0</v>
      </c>
    </row>
    <row r="169" ht="18" customHeight="1" spans="1:8">
      <c r="A169" s="100" t="s">
        <v>326</v>
      </c>
      <c r="B169" s="100" t="s">
        <v>125</v>
      </c>
      <c r="C169" s="100" t="s">
        <v>125</v>
      </c>
      <c r="D169" s="100" t="s">
        <v>327</v>
      </c>
      <c r="E169" s="102">
        <v>314.891131</v>
      </c>
      <c r="F169" s="102">
        <v>314.891131</v>
      </c>
      <c r="G169" s="102">
        <v>314.891131</v>
      </c>
      <c r="H169" s="102">
        <v>0</v>
      </c>
    </row>
    <row r="170" ht="18" customHeight="1" spans="1:8">
      <c r="A170" s="100" t="s">
        <v>326</v>
      </c>
      <c r="B170" s="100" t="s">
        <v>125</v>
      </c>
      <c r="C170" s="100" t="s">
        <v>129</v>
      </c>
      <c r="D170" s="100" t="s">
        <v>328</v>
      </c>
      <c r="E170" s="102">
        <v>100</v>
      </c>
      <c r="F170" s="102">
        <v>100</v>
      </c>
      <c r="G170" s="102">
        <v>100</v>
      </c>
      <c r="H170" s="102">
        <v>0</v>
      </c>
    </row>
    <row r="171" ht="18" customHeight="1" spans="1:8">
      <c r="A171" s="100" t="s">
        <v>326</v>
      </c>
      <c r="B171" s="100" t="s">
        <v>125</v>
      </c>
      <c r="C171" s="100" t="s">
        <v>275</v>
      </c>
      <c r="D171" s="100" t="s">
        <v>329</v>
      </c>
      <c r="E171" s="102">
        <v>96</v>
      </c>
      <c r="F171" s="102">
        <v>96</v>
      </c>
      <c r="G171" s="102">
        <v>0</v>
      </c>
      <c r="H171" s="102">
        <v>96</v>
      </c>
    </row>
    <row r="172" ht="18" customHeight="1" spans="1:8">
      <c r="A172" s="100" t="s">
        <v>326</v>
      </c>
      <c r="B172" s="100" t="s">
        <v>125</v>
      </c>
      <c r="C172" s="100" t="s">
        <v>146</v>
      </c>
      <c r="D172" s="100" t="s">
        <v>330</v>
      </c>
      <c r="E172" s="102">
        <v>603.628884</v>
      </c>
      <c r="F172" s="102">
        <v>603.628884</v>
      </c>
      <c r="G172" s="102">
        <v>603.628884</v>
      </c>
      <c r="H172" s="102">
        <v>0</v>
      </c>
    </row>
    <row r="173" ht="18" customHeight="1" spans="1:8">
      <c r="A173" s="100" t="s">
        <v>326</v>
      </c>
      <c r="B173" s="100" t="s">
        <v>146</v>
      </c>
      <c r="C173" s="100" t="s">
        <v>125</v>
      </c>
      <c r="D173" s="100" t="s">
        <v>331</v>
      </c>
      <c r="E173" s="102">
        <v>40</v>
      </c>
      <c r="F173" s="102">
        <v>40</v>
      </c>
      <c r="G173" s="102">
        <v>40</v>
      </c>
      <c r="H173" s="102">
        <v>0</v>
      </c>
    </row>
    <row r="174" ht="18" customHeight="1" spans="1:8">
      <c r="A174" s="100" t="s">
        <v>332</v>
      </c>
      <c r="B174" s="100" t="s">
        <v>131</v>
      </c>
      <c r="C174" s="100" t="s">
        <v>125</v>
      </c>
      <c r="D174" s="100" t="s">
        <v>333</v>
      </c>
      <c r="E174" s="102">
        <v>134.594804</v>
      </c>
      <c r="F174" s="102">
        <v>134.594804</v>
      </c>
      <c r="G174" s="102">
        <v>134.594804</v>
      </c>
      <c r="H174" s="102">
        <v>0</v>
      </c>
    </row>
    <row r="175" ht="18" customHeight="1" spans="1:8">
      <c r="A175" s="100" t="s">
        <v>332</v>
      </c>
      <c r="B175" s="100" t="s">
        <v>131</v>
      </c>
      <c r="C175" s="100" t="s">
        <v>136</v>
      </c>
      <c r="D175" s="100" t="s">
        <v>334</v>
      </c>
      <c r="E175" s="102">
        <v>120</v>
      </c>
      <c r="F175" s="102">
        <v>120</v>
      </c>
      <c r="G175" s="102">
        <v>0</v>
      </c>
      <c r="H175" s="102">
        <v>120</v>
      </c>
    </row>
    <row r="176" ht="18" customHeight="1" spans="1:8">
      <c r="A176" s="100" t="s">
        <v>335</v>
      </c>
      <c r="B176" s="100" t="s">
        <v>125</v>
      </c>
      <c r="C176" s="100" t="s">
        <v>125</v>
      </c>
      <c r="D176" s="100" t="s">
        <v>336</v>
      </c>
      <c r="E176" s="102">
        <v>416.272816</v>
      </c>
      <c r="F176" s="102">
        <v>416.272816</v>
      </c>
      <c r="G176" s="102">
        <v>416.272816</v>
      </c>
      <c r="H176" s="102">
        <v>0</v>
      </c>
    </row>
    <row r="177" ht="18" customHeight="1" spans="1:8">
      <c r="A177" s="100" t="s">
        <v>335</v>
      </c>
      <c r="B177" s="100" t="s">
        <v>125</v>
      </c>
      <c r="C177" s="100" t="s">
        <v>129</v>
      </c>
      <c r="D177" s="100" t="s">
        <v>337</v>
      </c>
      <c r="E177" s="102">
        <v>492.69757</v>
      </c>
      <c r="F177" s="102">
        <v>492.69757</v>
      </c>
      <c r="G177" s="102">
        <v>392.69757</v>
      </c>
      <c r="H177" s="102">
        <v>100</v>
      </c>
    </row>
    <row r="178" ht="18" customHeight="1" spans="1:8">
      <c r="A178" s="100" t="s">
        <v>335</v>
      </c>
      <c r="B178" s="100" t="s">
        <v>125</v>
      </c>
      <c r="C178" s="100" t="s">
        <v>146</v>
      </c>
      <c r="D178" s="100" t="s">
        <v>338</v>
      </c>
      <c r="E178" s="102">
        <v>600</v>
      </c>
      <c r="F178" s="102">
        <v>600</v>
      </c>
      <c r="G178" s="102">
        <v>0</v>
      </c>
      <c r="H178" s="102">
        <v>600</v>
      </c>
    </row>
    <row r="179" ht="18" customHeight="1" spans="1:8">
      <c r="A179" s="100" t="s">
        <v>335</v>
      </c>
      <c r="B179" s="100" t="s">
        <v>129</v>
      </c>
      <c r="C179" s="100" t="s">
        <v>125</v>
      </c>
      <c r="D179" s="100" t="s">
        <v>339</v>
      </c>
      <c r="E179" s="102">
        <v>74.15081</v>
      </c>
      <c r="F179" s="102">
        <v>74.15081</v>
      </c>
      <c r="G179" s="102">
        <v>74.15081</v>
      </c>
      <c r="H179" s="102">
        <v>0</v>
      </c>
    </row>
    <row r="180" ht="18" customHeight="1" spans="1:8">
      <c r="A180" s="100" t="s">
        <v>335</v>
      </c>
      <c r="B180" s="100" t="s">
        <v>129</v>
      </c>
      <c r="C180" s="100" t="s">
        <v>131</v>
      </c>
      <c r="D180" s="100" t="s">
        <v>340</v>
      </c>
      <c r="E180" s="102">
        <v>60</v>
      </c>
      <c r="F180" s="102">
        <v>60</v>
      </c>
      <c r="G180" s="102">
        <v>60</v>
      </c>
      <c r="H180" s="102">
        <v>0</v>
      </c>
    </row>
    <row r="181" ht="18" customHeight="1" spans="1:8">
      <c r="A181" s="100" t="s">
        <v>335</v>
      </c>
      <c r="B181" s="100" t="s">
        <v>136</v>
      </c>
      <c r="C181" s="100" t="s">
        <v>125</v>
      </c>
      <c r="D181" s="100" t="s">
        <v>341</v>
      </c>
      <c r="E181" s="102">
        <v>22</v>
      </c>
      <c r="F181" s="102">
        <v>22</v>
      </c>
      <c r="G181" s="102">
        <v>22</v>
      </c>
      <c r="H181" s="102">
        <v>0</v>
      </c>
    </row>
    <row r="182" ht="18" customHeight="1" spans="1:8">
      <c r="A182" s="100" t="s">
        <v>335</v>
      </c>
      <c r="B182" s="100" t="s">
        <v>136</v>
      </c>
      <c r="C182" s="100" t="s">
        <v>146</v>
      </c>
      <c r="D182" s="100" t="s">
        <v>342</v>
      </c>
      <c r="E182" s="102">
        <v>70</v>
      </c>
      <c r="F182" s="102">
        <v>70</v>
      </c>
      <c r="G182" s="102">
        <v>70</v>
      </c>
      <c r="H182" s="102">
        <v>0</v>
      </c>
    </row>
    <row r="183" ht="18" customHeight="1" spans="1:8">
      <c r="A183" s="100" t="s">
        <v>343</v>
      </c>
      <c r="B183" s="100" t="s">
        <v>125</v>
      </c>
      <c r="C183" s="100" t="s">
        <v>127</v>
      </c>
      <c r="D183" s="100" t="s">
        <v>344</v>
      </c>
      <c r="E183" s="102">
        <v>13712</v>
      </c>
      <c r="F183" s="102">
        <v>13712</v>
      </c>
      <c r="G183" s="102">
        <v>13712</v>
      </c>
      <c r="H183" s="102">
        <v>0</v>
      </c>
    </row>
    <row r="184" ht="18" customHeight="1" spans="1:8">
      <c r="A184" s="100" t="s">
        <v>343</v>
      </c>
      <c r="B184" s="100" t="s">
        <v>133</v>
      </c>
      <c r="C184" s="100" t="s">
        <v>125</v>
      </c>
      <c r="D184" s="100" t="s">
        <v>345</v>
      </c>
      <c r="E184" s="102">
        <v>5199.243606</v>
      </c>
      <c r="F184" s="102">
        <v>5199.243606</v>
      </c>
      <c r="G184" s="102">
        <v>5199.243606</v>
      </c>
      <c r="H184" s="102">
        <v>0</v>
      </c>
    </row>
    <row r="185" ht="18" customHeight="1" spans="1:8">
      <c r="A185" s="100" t="s">
        <v>343</v>
      </c>
      <c r="B185" s="100" t="s">
        <v>133</v>
      </c>
      <c r="C185" s="100" t="s">
        <v>127</v>
      </c>
      <c r="D185" s="100" t="s">
        <v>346</v>
      </c>
      <c r="E185" s="102">
        <v>3403.44714</v>
      </c>
      <c r="F185" s="102">
        <v>3403.44714</v>
      </c>
      <c r="G185" s="102">
        <v>3403.44714</v>
      </c>
      <c r="H185" s="102">
        <v>0</v>
      </c>
    </row>
    <row r="186" ht="18" customHeight="1" spans="1:8">
      <c r="A186" s="100" t="s">
        <v>347</v>
      </c>
      <c r="B186" s="100" t="s">
        <v>129</v>
      </c>
      <c r="C186" s="100" t="s">
        <v>125</v>
      </c>
      <c r="D186" s="100" t="s">
        <v>348</v>
      </c>
      <c r="E186" s="102">
        <v>25</v>
      </c>
      <c r="F186" s="102">
        <v>25</v>
      </c>
      <c r="G186" s="102">
        <v>25</v>
      </c>
      <c r="H186" s="102">
        <v>0</v>
      </c>
    </row>
    <row r="187" ht="18" customHeight="1" spans="1:8">
      <c r="A187" s="100" t="s">
        <v>349</v>
      </c>
      <c r="B187" s="100" t="s">
        <v>113</v>
      </c>
      <c r="C187" s="100" t="s">
        <v>113</v>
      </c>
      <c r="D187" s="100" t="s">
        <v>350</v>
      </c>
      <c r="E187" s="102">
        <v>2000</v>
      </c>
      <c r="F187" s="102">
        <v>2000</v>
      </c>
      <c r="G187" s="102">
        <v>2000</v>
      </c>
      <c r="H187" s="102">
        <v>0</v>
      </c>
    </row>
    <row r="188" ht="18" customHeight="1" spans="1:8">
      <c r="A188" s="100" t="s">
        <v>351</v>
      </c>
      <c r="B188" s="100" t="s">
        <v>131</v>
      </c>
      <c r="C188" s="100" t="s">
        <v>125</v>
      </c>
      <c r="D188" s="100" t="s">
        <v>352</v>
      </c>
      <c r="E188" s="102">
        <v>2500</v>
      </c>
      <c r="F188" s="102">
        <v>2500</v>
      </c>
      <c r="G188" s="102">
        <v>2500</v>
      </c>
      <c r="H188" s="102">
        <v>0</v>
      </c>
    </row>
    <row r="189" ht="18" customHeight="1" spans="1:8">
      <c r="A189" s="100" t="s">
        <v>353</v>
      </c>
      <c r="B189" s="100" t="s">
        <v>127</v>
      </c>
      <c r="C189" s="100" t="s">
        <v>125</v>
      </c>
      <c r="D189" s="100" t="s">
        <v>354</v>
      </c>
      <c r="E189" s="102">
        <v>7692</v>
      </c>
      <c r="F189" s="102">
        <v>7692</v>
      </c>
      <c r="G189" s="102">
        <v>7692</v>
      </c>
      <c r="H189" s="102">
        <v>0</v>
      </c>
    </row>
    <row r="190" ht="18" customHeight="1" spans="1:8">
      <c r="A190" s="100" t="s">
        <v>353</v>
      </c>
      <c r="B190" s="100" t="s">
        <v>129</v>
      </c>
      <c r="C190" s="100" t="s">
        <v>161</v>
      </c>
      <c r="D190" s="100" t="s">
        <v>355</v>
      </c>
      <c r="E190" s="102">
        <v>0</v>
      </c>
      <c r="F190" s="102">
        <v>0</v>
      </c>
      <c r="G190" s="102">
        <v>0</v>
      </c>
      <c r="H190" s="102">
        <v>0</v>
      </c>
    </row>
  </sheetData>
  <mergeCells count="9">
    <mergeCell ref="A1:H1"/>
    <mergeCell ref="A3:D3"/>
    <mergeCell ref="D4:D6"/>
    <mergeCell ref="E3:E6"/>
    <mergeCell ref="F5:F6"/>
    <mergeCell ref="G5:G6"/>
    <mergeCell ref="H5:H6"/>
    <mergeCell ref="F3:H4"/>
    <mergeCell ref="A4:C6"/>
  </mergeCells>
  <pageMargins left="0.511805555555556" right="0.432638888888889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4" workbookViewId="0">
      <selection activeCell="J6" sqref="J6"/>
    </sheetView>
  </sheetViews>
  <sheetFormatPr defaultColWidth="9" defaultRowHeight="14.25" outlineLevelCol="7"/>
  <cols>
    <col min="1" max="3" width="4" customWidth="1"/>
    <col min="4" max="4" width="22.5" customWidth="1"/>
    <col min="5" max="7" width="12.25" customWidth="1"/>
    <col min="8" max="8" width="10.875" customWidth="1"/>
  </cols>
  <sheetData>
    <row r="1" ht="32" customHeight="1" spans="1:8">
      <c r="A1" s="77" t="s">
        <v>357</v>
      </c>
      <c r="B1" s="77"/>
      <c r="C1" s="77"/>
      <c r="D1" s="77"/>
      <c r="E1" s="78"/>
      <c r="F1" s="78"/>
      <c r="G1" s="78"/>
      <c r="H1" s="78"/>
    </row>
    <row r="2" ht="21" customHeight="1" spans="1:8">
      <c r="A2" s="79"/>
      <c r="B2" s="80"/>
      <c r="C2" s="80"/>
      <c r="D2" s="81"/>
      <c r="E2" s="82"/>
      <c r="F2" s="82"/>
      <c r="G2" s="82"/>
      <c r="H2" s="83" t="s">
        <v>1</v>
      </c>
    </row>
    <row r="3" s="76" customFormat="1" ht="19" customHeight="1" spans="1:8">
      <c r="A3" s="84" t="s">
        <v>112</v>
      </c>
      <c r="B3" s="84"/>
      <c r="C3" s="84"/>
      <c r="D3" s="84" t="s">
        <v>113</v>
      </c>
      <c r="E3" s="85" t="s">
        <v>114</v>
      </c>
      <c r="F3" s="85" t="s">
        <v>115</v>
      </c>
      <c r="G3" s="85"/>
      <c r="H3" s="85"/>
    </row>
    <row r="4" s="76" customFormat="1" ht="19" customHeight="1" spans="1:8">
      <c r="A4" s="86" t="s">
        <v>116</v>
      </c>
      <c r="B4" s="87"/>
      <c r="C4" s="88"/>
      <c r="D4" s="84" t="s">
        <v>117</v>
      </c>
      <c r="E4" s="85"/>
      <c r="F4" s="85"/>
      <c r="G4" s="85"/>
      <c r="H4" s="85"/>
    </row>
    <row r="5" s="76" customFormat="1" ht="19" customHeight="1" spans="1:8">
      <c r="A5" s="89"/>
      <c r="B5" s="90"/>
      <c r="C5" s="91"/>
      <c r="D5" s="84" t="s">
        <v>113</v>
      </c>
      <c r="E5" s="85"/>
      <c r="F5" s="85" t="s">
        <v>118</v>
      </c>
      <c r="G5" s="85" t="s">
        <v>119</v>
      </c>
      <c r="H5" s="85" t="s">
        <v>120</v>
      </c>
    </row>
    <row r="6" ht="37" customHeight="1" spans="1:8">
      <c r="A6" s="92"/>
      <c r="B6" s="93"/>
      <c r="C6" s="94"/>
      <c r="D6" s="95" t="s">
        <v>113</v>
      </c>
      <c r="E6" s="96"/>
      <c r="F6" s="96"/>
      <c r="G6" s="96"/>
      <c r="H6" s="96"/>
    </row>
    <row r="7" ht="19" customHeight="1" spans="1:8">
      <c r="A7" s="97" t="s">
        <v>121</v>
      </c>
      <c r="B7" s="97" t="s">
        <v>122</v>
      </c>
      <c r="C7" s="97" t="s">
        <v>123</v>
      </c>
      <c r="D7" s="98" t="s">
        <v>113</v>
      </c>
      <c r="E7" s="99">
        <v>95710.82222</v>
      </c>
      <c r="F7" s="99">
        <v>95710.82222</v>
      </c>
      <c r="G7" s="99">
        <v>95710.82222</v>
      </c>
      <c r="H7" s="99">
        <v>0</v>
      </c>
    </row>
    <row r="8" ht="19" customHeight="1" spans="1:8">
      <c r="A8" s="100" t="s">
        <v>124</v>
      </c>
      <c r="B8" s="100" t="s">
        <v>125</v>
      </c>
      <c r="C8" s="100" t="s">
        <v>125</v>
      </c>
      <c r="D8" s="100" t="s">
        <v>126</v>
      </c>
      <c r="E8" s="101">
        <v>418.345258</v>
      </c>
      <c r="F8" s="101">
        <v>418.345258</v>
      </c>
      <c r="G8" s="101">
        <v>418.345258</v>
      </c>
      <c r="H8" s="101">
        <v>0</v>
      </c>
    </row>
    <row r="9" ht="19" customHeight="1" spans="1:8">
      <c r="A9" s="100" t="s">
        <v>124</v>
      </c>
      <c r="B9" s="100" t="s">
        <v>133</v>
      </c>
      <c r="C9" s="100" t="s">
        <v>125</v>
      </c>
      <c r="D9" s="100" t="s">
        <v>134</v>
      </c>
      <c r="E9" s="102">
        <v>244.575808</v>
      </c>
      <c r="F9" s="102">
        <v>244.575808</v>
      </c>
      <c r="G9" s="102">
        <v>244.575808</v>
      </c>
      <c r="H9" s="102">
        <v>0</v>
      </c>
    </row>
    <row r="10" ht="19" customHeight="1" spans="1:8">
      <c r="A10" s="100" t="s">
        <v>124</v>
      </c>
      <c r="B10" s="100" t="s">
        <v>133</v>
      </c>
      <c r="C10" s="100" t="s">
        <v>136</v>
      </c>
      <c r="D10" s="100" t="s">
        <v>137</v>
      </c>
      <c r="E10" s="102">
        <v>6.3</v>
      </c>
      <c r="F10" s="102">
        <v>6.3</v>
      </c>
      <c r="G10" s="102">
        <v>6.3</v>
      </c>
      <c r="H10" s="102">
        <v>0</v>
      </c>
    </row>
    <row r="11" ht="19" customHeight="1" spans="1:8">
      <c r="A11" s="100" t="s">
        <v>124</v>
      </c>
      <c r="B11" s="100" t="s">
        <v>127</v>
      </c>
      <c r="C11" s="100" t="s">
        <v>125</v>
      </c>
      <c r="D11" s="100" t="s">
        <v>138</v>
      </c>
      <c r="E11" s="102">
        <v>8522.803767</v>
      </c>
      <c r="F11" s="102">
        <v>8522.803767</v>
      </c>
      <c r="G11" s="102">
        <v>8522.803767</v>
      </c>
      <c r="H11" s="102">
        <v>0</v>
      </c>
    </row>
    <row r="12" ht="19" customHeight="1" spans="1:8">
      <c r="A12" s="100" t="s">
        <v>124</v>
      </c>
      <c r="B12" s="100" t="s">
        <v>127</v>
      </c>
      <c r="C12" s="100" t="s">
        <v>127</v>
      </c>
      <c r="D12" s="100" t="s">
        <v>140</v>
      </c>
      <c r="E12" s="102">
        <v>390.535843</v>
      </c>
      <c r="F12" s="102">
        <v>390.535843</v>
      </c>
      <c r="G12" s="102">
        <v>390.535843</v>
      </c>
      <c r="H12" s="102">
        <v>0</v>
      </c>
    </row>
    <row r="13" ht="19" customHeight="1" spans="1:8">
      <c r="A13" s="100" t="s">
        <v>124</v>
      </c>
      <c r="B13" s="100" t="s">
        <v>127</v>
      </c>
      <c r="C13" s="100" t="s">
        <v>146</v>
      </c>
      <c r="D13" s="100" t="s">
        <v>147</v>
      </c>
      <c r="E13" s="102">
        <v>890.488676</v>
      </c>
      <c r="F13" s="102">
        <v>890.488676</v>
      </c>
      <c r="G13" s="102">
        <v>890.488676</v>
      </c>
      <c r="H13" s="102">
        <v>0</v>
      </c>
    </row>
    <row r="14" ht="19" customHeight="1" spans="1:8">
      <c r="A14" s="100" t="s">
        <v>124</v>
      </c>
      <c r="B14" s="100" t="s">
        <v>129</v>
      </c>
      <c r="C14" s="100" t="s">
        <v>125</v>
      </c>
      <c r="D14" s="100" t="s">
        <v>148</v>
      </c>
      <c r="E14" s="102">
        <v>355.865666</v>
      </c>
      <c r="F14" s="102">
        <v>355.865666</v>
      </c>
      <c r="G14" s="102">
        <v>355.865666</v>
      </c>
      <c r="H14" s="102">
        <v>0</v>
      </c>
    </row>
    <row r="15" ht="19" customHeight="1" spans="1:8">
      <c r="A15" s="100" t="s">
        <v>124</v>
      </c>
      <c r="B15" s="100" t="s">
        <v>129</v>
      </c>
      <c r="C15" s="100" t="s">
        <v>144</v>
      </c>
      <c r="D15" s="100" t="s">
        <v>150</v>
      </c>
      <c r="E15" s="102">
        <v>107.96505</v>
      </c>
      <c r="F15" s="102">
        <v>107.96505</v>
      </c>
      <c r="G15" s="102">
        <v>107.96505</v>
      </c>
      <c r="H15" s="102">
        <v>0</v>
      </c>
    </row>
    <row r="16" ht="19" customHeight="1" spans="1:8">
      <c r="A16" s="100" t="s">
        <v>124</v>
      </c>
      <c r="B16" s="100" t="s">
        <v>136</v>
      </c>
      <c r="C16" s="100" t="s">
        <v>125</v>
      </c>
      <c r="D16" s="100" t="s">
        <v>151</v>
      </c>
      <c r="E16" s="102">
        <v>160.70668</v>
      </c>
      <c r="F16" s="102">
        <v>160.70668</v>
      </c>
      <c r="G16" s="102">
        <v>160.70668</v>
      </c>
      <c r="H16" s="102">
        <v>0</v>
      </c>
    </row>
    <row r="17" ht="19" customHeight="1" spans="1:8">
      <c r="A17" s="100" t="s">
        <v>124</v>
      </c>
      <c r="B17" s="100" t="s">
        <v>131</v>
      </c>
      <c r="C17" s="100" t="s">
        <v>125</v>
      </c>
      <c r="D17" s="100" t="s">
        <v>153</v>
      </c>
      <c r="E17" s="102">
        <v>539.744316</v>
      </c>
      <c r="F17" s="102">
        <v>539.744316</v>
      </c>
      <c r="G17" s="102">
        <v>539.744316</v>
      </c>
      <c r="H17" s="102">
        <v>0</v>
      </c>
    </row>
    <row r="18" ht="19" customHeight="1" spans="1:8">
      <c r="A18" s="100" t="s">
        <v>124</v>
      </c>
      <c r="B18" s="100" t="s">
        <v>131</v>
      </c>
      <c r="C18" s="100" t="s">
        <v>146</v>
      </c>
      <c r="D18" s="100" t="s">
        <v>154</v>
      </c>
      <c r="E18" s="102">
        <v>711.363087</v>
      </c>
      <c r="F18" s="102">
        <v>711.363087</v>
      </c>
      <c r="G18" s="102">
        <v>711.363087</v>
      </c>
      <c r="H18" s="102">
        <v>0</v>
      </c>
    </row>
    <row r="19" ht="19" customHeight="1" spans="1:8">
      <c r="A19" s="100" t="s">
        <v>124</v>
      </c>
      <c r="B19" s="100" t="s">
        <v>144</v>
      </c>
      <c r="C19" s="100" t="s">
        <v>125</v>
      </c>
      <c r="D19" s="100" t="s">
        <v>156</v>
      </c>
      <c r="E19" s="102">
        <v>198.353488</v>
      </c>
      <c r="F19" s="102">
        <v>198.353488</v>
      </c>
      <c r="G19" s="102">
        <v>198.353488</v>
      </c>
      <c r="H19" s="102">
        <v>0</v>
      </c>
    </row>
    <row r="20" ht="19" customHeight="1" spans="1:8">
      <c r="A20" s="100" t="s">
        <v>124</v>
      </c>
      <c r="B20" s="100" t="s">
        <v>144</v>
      </c>
      <c r="C20" s="100" t="s">
        <v>129</v>
      </c>
      <c r="D20" s="100" t="s">
        <v>157</v>
      </c>
      <c r="E20" s="102">
        <v>6.072</v>
      </c>
      <c r="F20" s="102">
        <v>6.072</v>
      </c>
      <c r="G20" s="102">
        <v>6.072</v>
      </c>
      <c r="H20" s="102">
        <v>0</v>
      </c>
    </row>
    <row r="21" ht="19" customHeight="1" spans="1:8">
      <c r="A21" s="100" t="s">
        <v>124</v>
      </c>
      <c r="B21" s="100" t="s">
        <v>158</v>
      </c>
      <c r="C21" s="100" t="s">
        <v>125</v>
      </c>
      <c r="D21" s="100" t="s">
        <v>159</v>
      </c>
      <c r="E21" s="102">
        <v>351.307763</v>
      </c>
      <c r="F21" s="102">
        <v>351.307763</v>
      </c>
      <c r="G21" s="102">
        <v>351.307763</v>
      </c>
      <c r="H21" s="102">
        <v>0</v>
      </c>
    </row>
    <row r="22" ht="19" customHeight="1" spans="1:8">
      <c r="A22" s="100" t="s">
        <v>124</v>
      </c>
      <c r="B22" s="100" t="s">
        <v>161</v>
      </c>
      <c r="C22" s="100" t="s">
        <v>125</v>
      </c>
      <c r="D22" s="100" t="s">
        <v>162</v>
      </c>
      <c r="E22" s="102">
        <v>302.760808</v>
      </c>
      <c r="F22" s="102">
        <v>302.760808</v>
      </c>
      <c r="G22" s="102">
        <v>302.760808</v>
      </c>
      <c r="H22" s="102">
        <v>0</v>
      </c>
    </row>
    <row r="23" ht="19" customHeight="1" spans="1:8">
      <c r="A23" s="100" t="s">
        <v>124</v>
      </c>
      <c r="B23" s="100" t="s">
        <v>164</v>
      </c>
      <c r="C23" s="100" t="s">
        <v>125</v>
      </c>
      <c r="D23" s="100" t="s">
        <v>165</v>
      </c>
      <c r="E23" s="102">
        <v>1210.020814</v>
      </c>
      <c r="F23" s="102">
        <v>1210.020814</v>
      </c>
      <c r="G23" s="102">
        <v>1210.020814</v>
      </c>
      <c r="H23" s="102">
        <v>0</v>
      </c>
    </row>
    <row r="24" ht="19" customHeight="1" spans="1:8">
      <c r="A24" s="100" t="s">
        <v>124</v>
      </c>
      <c r="B24" s="100" t="s">
        <v>169</v>
      </c>
      <c r="C24" s="100" t="s">
        <v>125</v>
      </c>
      <c r="D24" s="100" t="s">
        <v>170</v>
      </c>
      <c r="E24" s="102">
        <v>216.235596</v>
      </c>
      <c r="F24" s="102">
        <v>216.235596</v>
      </c>
      <c r="G24" s="102">
        <v>216.235596</v>
      </c>
      <c r="H24" s="102">
        <v>0</v>
      </c>
    </row>
    <row r="25" ht="19" customHeight="1" spans="1:8">
      <c r="A25" s="100" t="s">
        <v>124</v>
      </c>
      <c r="B25" s="100" t="s">
        <v>172</v>
      </c>
      <c r="C25" s="100" t="s">
        <v>146</v>
      </c>
      <c r="D25" s="100" t="s">
        <v>173</v>
      </c>
      <c r="E25" s="102">
        <v>74.9</v>
      </c>
      <c r="F25" s="102">
        <v>74.9</v>
      </c>
      <c r="G25" s="102">
        <v>74.9</v>
      </c>
      <c r="H25" s="102">
        <v>0</v>
      </c>
    </row>
    <row r="26" ht="19" customHeight="1" spans="1:8">
      <c r="A26" s="100" t="s">
        <v>124</v>
      </c>
      <c r="B26" s="100" t="s">
        <v>174</v>
      </c>
      <c r="C26" s="100" t="s">
        <v>125</v>
      </c>
      <c r="D26" s="100" t="s">
        <v>175</v>
      </c>
      <c r="E26" s="102">
        <v>134.94528</v>
      </c>
      <c r="F26" s="102">
        <v>134.94528</v>
      </c>
      <c r="G26" s="102">
        <v>134.94528</v>
      </c>
      <c r="H26" s="102">
        <v>0</v>
      </c>
    </row>
    <row r="27" ht="19" customHeight="1" spans="1:8">
      <c r="A27" s="100" t="s">
        <v>124</v>
      </c>
      <c r="B27" s="100" t="s">
        <v>177</v>
      </c>
      <c r="C27" s="100" t="s">
        <v>125</v>
      </c>
      <c r="D27" s="100" t="s">
        <v>178</v>
      </c>
      <c r="E27" s="102">
        <v>45.600462</v>
      </c>
      <c r="F27" s="102">
        <v>45.600462</v>
      </c>
      <c r="G27" s="102">
        <v>45.600462</v>
      </c>
      <c r="H27" s="102">
        <v>0</v>
      </c>
    </row>
    <row r="28" ht="19" customHeight="1" spans="1:8">
      <c r="A28" s="100" t="s">
        <v>124</v>
      </c>
      <c r="B28" s="100" t="s">
        <v>180</v>
      </c>
      <c r="C28" s="100" t="s">
        <v>125</v>
      </c>
      <c r="D28" s="100" t="s">
        <v>181</v>
      </c>
      <c r="E28" s="102">
        <v>148.227904</v>
      </c>
      <c r="F28" s="102">
        <v>148.227904</v>
      </c>
      <c r="G28" s="102">
        <v>148.227904</v>
      </c>
      <c r="H28" s="102">
        <v>0</v>
      </c>
    </row>
    <row r="29" ht="19" customHeight="1" spans="1:8">
      <c r="A29" s="100" t="s">
        <v>124</v>
      </c>
      <c r="B29" s="100" t="s">
        <v>183</v>
      </c>
      <c r="C29" s="100" t="s">
        <v>125</v>
      </c>
      <c r="D29" s="100" t="s">
        <v>184</v>
      </c>
      <c r="E29" s="102">
        <v>388.179186</v>
      </c>
      <c r="F29" s="102">
        <v>388.179186</v>
      </c>
      <c r="G29" s="102">
        <v>388.179186</v>
      </c>
      <c r="H29" s="102">
        <v>0</v>
      </c>
    </row>
    <row r="30" ht="19" customHeight="1" spans="1:8">
      <c r="A30" s="100" t="s">
        <v>124</v>
      </c>
      <c r="B30" s="100" t="s">
        <v>187</v>
      </c>
      <c r="C30" s="100" t="s">
        <v>125</v>
      </c>
      <c r="D30" s="100" t="s">
        <v>188</v>
      </c>
      <c r="E30" s="102">
        <v>183.245136</v>
      </c>
      <c r="F30" s="102">
        <v>183.245136</v>
      </c>
      <c r="G30" s="102">
        <v>183.245136</v>
      </c>
      <c r="H30" s="102">
        <v>0</v>
      </c>
    </row>
    <row r="31" ht="19" customHeight="1" spans="1:8">
      <c r="A31" s="100" t="s">
        <v>124</v>
      </c>
      <c r="B31" s="100" t="s">
        <v>190</v>
      </c>
      <c r="C31" s="100" t="s">
        <v>125</v>
      </c>
      <c r="D31" s="100" t="s">
        <v>191</v>
      </c>
      <c r="E31" s="102">
        <v>93.052692</v>
      </c>
      <c r="F31" s="102">
        <v>93.052692</v>
      </c>
      <c r="G31" s="102">
        <v>93.052692</v>
      </c>
      <c r="H31" s="102">
        <v>0</v>
      </c>
    </row>
    <row r="32" ht="19" customHeight="1" spans="1:8">
      <c r="A32" s="100" t="s">
        <v>124</v>
      </c>
      <c r="B32" s="100" t="s">
        <v>195</v>
      </c>
      <c r="C32" s="100" t="s">
        <v>125</v>
      </c>
      <c r="D32" s="100" t="s">
        <v>196</v>
      </c>
      <c r="E32" s="102">
        <v>212.593353</v>
      </c>
      <c r="F32" s="102">
        <v>212.593353</v>
      </c>
      <c r="G32" s="102">
        <v>212.593353</v>
      </c>
      <c r="H32" s="102">
        <v>0</v>
      </c>
    </row>
    <row r="33" ht="19" customHeight="1" spans="1:8">
      <c r="A33" s="100" t="s">
        <v>200</v>
      </c>
      <c r="B33" s="100" t="s">
        <v>125</v>
      </c>
      <c r="C33" s="100" t="s">
        <v>127</v>
      </c>
      <c r="D33" s="100" t="s">
        <v>202</v>
      </c>
      <c r="E33" s="102">
        <v>574.325</v>
      </c>
      <c r="F33" s="102">
        <v>574.325</v>
      </c>
      <c r="G33" s="102">
        <v>574.325</v>
      </c>
      <c r="H33" s="102">
        <v>0</v>
      </c>
    </row>
    <row r="34" ht="19" customHeight="1" spans="1:8">
      <c r="A34" s="100" t="s">
        <v>200</v>
      </c>
      <c r="B34" s="100" t="s">
        <v>133</v>
      </c>
      <c r="C34" s="100" t="s">
        <v>125</v>
      </c>
      <c r="D34" s="100" t="s">
        <v>203</v>
      </c>
      <c r="E34" s="102">
        <v>5412.761381</v>
      </c>
      <c r="F34" s="102">
        <v>5412.761381</v>
      </c>
      <c r="G34" s="102">
        <v>5412.761381</v>
      </c>
      <c r="H34" s="102">
        <v>0</v>
      </c>
    </row>
    <row r="35" ht="19" customHeight="1" spans="1:8">
      <c r="A35" s="100" t="s">
        <v>200</v>
      </c>
      <c r="B35" s="100" t="s">
        <v>133</v>
      </c>
      <c r="C35" s="100" t="s">
        <v>133</v>
      </c>
      <c r="D35" s="100" t="s">
        <v>204</v>
      </c>
      <c r="E35" s="102">
        <v>219.2</v>
      </c>
      <c r="F35" s="102">
        <v>219.2</v>
      </c>
      <c r="G35" s="102">
        <v>219.2</v>
      </c>
      <c r="H35" s="102">
        <v>0</v>
      </c>
    </row>
    <row r="36" ht="19" customHeight="1" spans="1:8">
      <c r="A36" s="100" t="s">
        <v>200</v>
      </c>
      <c r="B36" s="100" t="s">
        <v>131</v>
      </c>
      <c r="C36" s="100" t="s">
        <v>125</v>
      </c>
      <c r="D36" s="100" t="s">
        <v>205</v>
      </c>
      <c r="E36" s="102">
        <v>677.230434</v>
      </c>
      <c r="F36" s="102">
        <v>677.230434</v>
      </c>
      <c r="G36" s="102">
        <v>677.230434</v>
      </c>
      <c r="H36" s="102">
        <v>0</v>
      </c>
    </row>
    <row r="37" ht="19" customHeight="1" spans="1:8">
      <c r="A37" s="100" t="s">
        <v>209</v>
      </c>
      <c r="B37" s="100" t="s">
        <v>125</v>
      </c>
      <c r="C37" s="100" t="s">
        <v>125</v>
      </c>
      <c r="D37" s="100" t="s">
        <v>210</v>
      </c>
      <c r="E37" s="102">
        <v>265.552226</v>
      </c>
      <c r="F37" s="102">
        <v>265.552226</v>
      </c>
      <c r="G37" s="102">
        <v>265.552226</v>
      </c>
      <c r="H37" s="102">
        <v>0</v>
      </c>
    </row>
    <row r="38" ht="19" customHeight="1" spans="1:8">
      <c r="A38" s="100" t="s">
        <v>209</v>
      </c>
      <c r="B38" s="100" t="s">
        <v>125</v>
      </c>
      <c r="C38" s="100" t="s">
        <v>146</v>
      </c>
      <c r="D38" s="100" t="s">
        <v>211</v>
      </c>
      <c r="E38" s="102">
        <v>356.107044</v>
      </c>
      <c r="F38" s="102">
        <v>356.107044</v>
      </c>
      <c r="G38" s="102">
        <v>356.107044</v>
      </c>
      <c r="H38" s="102">
        <v>0</v>
      </c>
    </row>
    <row r="39" ht="19" customHeight="1" spans="1:8">
      <c r="A39" s="100" t="s">
        <v>209</v>
      </c>
      <c r="B39" s="100" t="s">
        <v>133</v>
      </c>
      <c r="C39" s="100" t="s">
        <v>125</v>
      </c>
      <c r="D39" s="100" t="s">
        <v>212</v>
      </c>
      <c r="E39" s="102">
        <v>993.947909</v>
      </c>
      <c r="F39" s="102">
        <v>993.947909</v>
      </c>
      <c r="G39" s="102">
        <v>993.947909</v>
      </c>
      <c r="H39" s="102">
        <v>0</v>
      </c>
    </row>
    <row r="40" ht="19" customHeight="1" spans="1:8">
      <c r="A40" s="100" t="s">
        <v>209</v>
      </c>
      <c r="B40" s="100" t="s">
        <v>133</v>
      </c>
      <c r="C40" s="100" t="s">
        <v>133</v>
      </c>
      <c r="D40" s="100" t="s">
        <v>213</v>
      </c>
      <c r="E40" s="102">
        <v>10356.823681</v>
      </c>
      <c r="F40" s="102">
        <v>10356.823681</v>
      </c>
      <c r="G40" s="102">
        <v>10356.823681</v>
      </c>
      <c r="H40" s="102">
        <v>0</v>
      </c>
    </row>
    <row r="41" ht="19" customHeight="1" spans="1:8">
      <c r="A41" s="100" t="s">
        <v>209</v>
      </c>
      <c r="B41" s="100" t="s">
        <v>133</v>
      </c>
      <c r="C41" s="100" t="s">
        <v>127</v>
      </c>
      <c r="D41" s="100" t="s">
        <v>214</v>
      </c>
      <c r="E41" s="102">
        <v>10594.666197</v>
      </c>
      <c r="F41" s="102">
        <v>10594.666197</v>
      </c>
      <c r="G41" s="102">
        <v>10594.666197</v>
      </c>
      <c r="H41" s="102">
        <v>0</v>
      </c>
    </row>
    <row r="42" ht="19" customHeight="1" spans="1:8">
      <c r="A42" s="100" t="s">
        <v>209</v>
      </c>
      <c r="B42" s="100" t="s">
        <v>133</v>
      </c>
      <c r="C42" s="100" t="s">
        <v>129</v>
      </c>
      <c r="D42" s="100" t="s">
        <v>215</v>
      </c>
      <c r="E42" s="102">
        <v>2863.327213</v>
      </c>
      <c r="F42" s="102">
        <v>2863.327213</v>
      </c>
      <c r="G42" s="102">
        <v>2863.327213</v>
      </c>
      <c r="H42" s="102">
        <v>0</v>
      </c>
    </row>
    <row r="43" ht="19" customHeight="1" spans="1:8">
      <c r="A43" s="100" t="s">
        <v>209</v>
      </c>
      <c r="B43" s="100" t="s">
        <v>127</v>
      </c>
      <c r="C43" s="100" t="s">
        <v>125</v>
      </c>
      <c r="D43" s="100" t="s">
        <v>217</v>
      </c>
      <c r="E43" s="102">
        <v>1119.275908</v>
      </c>
      <c r="F43" s="102">
        <v>1119.275908</v>
      </c>
      <c r="G43" s="102">
        <v>1119.275908</v>
      </c>
      <c r="H43" s="102">
        <v>0</v>
      </c>
    </row>
    <row r="44" ht="19" customHeight="1" spans="1:8">
      <c r="A44" s="100" t="s">
        <v>209</v>
      </c>
      <c r="B44" s="100" t="s">
        <v>144</v>
      </c>
      <c r="C44" s="100" t="s">
        <v>133</v>
      </c>
      <c r="D44" s="100" t="s">
        <v>218</v>
      </c>
      <c r="E44" s="102">
        <v>182.534053</v>
      </c>
      <c r="F44" s="102">
        <v>182.534053</v>
      </c>
      <c r="G44" s="102">
        <v>182.534053</v>
      </c>
      <c r="H44" s="102">
        <v>0</v>
      </c>
    </row>
    <row r="45" ht="19" customHeight="1" spans="1:8">
      <c r="A45" s="100" t="s">
        <v>221</v>
      </c>
      <c r="B45" s="100" t="s">
        <v>142</v>
      </c>
      <c r="C45" s="100" t="s">
        <v>125</v>
      </c>
      <c r="D45" s="100" t="s">
        <v>223</v>
      </c>
      <c r="E45" s="102">
        <v>39.83509</v>
      </c>
      <c r="F45" s="102">
        <v>39.83509</v>
      </c>
      <c r="G45" s="102">
        <v>39.83509</v>
      </c>
      <c r="H45" s="102">
        <v>0</v>
      </c>
    </row>
    <row r="46" ht="19" customHeight="1" spans="1:8">
      <c r="A46" s="100" t="s">
        <v>225</v>
      </c>
      <c r="B46" s="100" t="s">
        <v>125</v>
      </c>
      <c r="C46" s="100" t="s">
        <v>125</v>
      </c>
      <c r="D46" s="100" t="s">
        <v>226</v>
      </c>
      <c r="E46" s="102">
        <v>250.75243</v>
      </c>
      <c r="F46" s="102">
        <v>250.75243</v>
      </c>
      <c r="G46" s="102">
        <v>250.75243</v>
      </c>
      <c r="H46" s="102">
        <v>0</v>
      </c>
    </row>
    <row r="47" ht="19" customHeight="1" spans="1:8">
      <c r="A47" s="100" t="s">
        <v>225</v>
      </c>
      <c r="B47" s="100" t="s">
        <v>125</v>
      </c>
      <c r="C47" s="100" t="s">
        <v>129</v>
      </c>
      <c r="D47" s="100" t="s">
        <v>227</v>
      </c>
      <c r="E47" s="102">
        <v>147.058306</v>
      </c>
      <c r="F47" s="102">
        <v>147.058306</v>
      </c>
      <c r="G47" s="102">
        <v>147.058306</v>
      </c>
      <c r="H47" s="102">
        <v>0</v>
      </c>
    </row>
    <row r="48" ht="19" customHeight="1" spans="1:8">
      <c r="A48" s="100" t="s">
        <v>225</v>
      </c>
      <c r="B48" s="100" t="s">
        <v>125</v>
      </c>
      <c r="C48" s="100" t="s">
        <v>219</v>
      </c>
      <c r="D48" s="100" t="s">
        <v>228</v>
      </c>
      <c r="E48" s="102">
        <v>285.389368</v>
      </c>
      <c r="F48" s="102">
        <v>285.389368</v>
      </c>
      <c r="G48" s="102">
        <v>285.389368</v>
      </c>
      <c r="H48" s="102">
        <v>0</v>
      </c>
    </row>
    <row r="49" ht="19" customHeight="1" spans="1:8">
      <c r="A49" s="100" t="s">
        <v>225</v>
      </c>
      <c r="B49" s="100" t="s">
        <v>133</v>
      </c>
      <c r="C49" s="100" t="s">
        <v>125</v>
      </c>
      <c r="D49" s="100" t="s">
        <v>230</v>
      </c>
      <c r="E49" s="102">
        <v>166.893133</v>
      </c>
      <c r="F49" s="102">
        <v>166.893133</v>
      </c>
      <c r="G49" s="102">
        <v>166.893133</v>
      </c>
      <c r="H49" s="102">
        <v>0</v>
      </c>
    </row>
    <row r="50" ht="19" customHeight="1" spans="1:8">
      <c r="A50" s="100" t="s">
        <v>225</v>
      </c>
      <c r="B50" s="100" t="s">
        <v>127</v>
      </c>
      <c r="C50" s="100" t="s">
        <v>125</v>
      </c>
      <c r="D50" s="100" t="s">
        <v>233</v>
      </c>
      <c r="E50" s="102">
        <v>186.477528</v>
      </c>
      <c r="F50" s="102">
        <v>186.477528</v>
      </c>
      <c r="G50" s="102">
        <v>186.477528</v>
      </c>
      <c r="H50" s="102">
        <v>0</v>
      </c>
    </row>
    <row r="51" ht="19" customHeight="1" spans="1:8">
      <c r="A51" s="100" t="s">
        <v>225</v>
      </c>
      <c r="B51" s="100" t="s">
        <v>129</v>
      </c>
      <c r="C51" s="100" t="s">
        <v>136</v>
      </c>
      <c r="D51" s="100" t="s">
        <v>235</v>
      </c>
      <c r="E51" s="102">
        <v>368.315125</v>
      </c>
      <c r="F51" s="102">
        <v>368.315125</v>
      </c>
      <c r="G51" s="102">
        <v>368.315125</v>
      </c>
      <c r="H51" s="102">
        <v>0</v>
      </c>
    </row>
    <row r="52" ht="19" customHeight="1" spans="1:8">
      <c r="A52" s="100" t="s">
        <v>236</v>
      </c>
      <c r="B52" s="100" t="s">
        <v>125</v>
      </c>
      <c r="C52" s="100" t="s">
        <v>131</v>
      </c>
      <c r="D52" s="100" t="s">
        <v>238</v>
      </c>
      <c r="E52" s="102">
        <v>160.121392</v>
      </c>
      <c r="F52" s="102">
        <v>160.121392</v>
      </c>
      <c r="G52" s="102">
        <v>160.121392</v>
      </c>
      <c r="H52" s="102">
        <v>0</v>
      </c>
    </row>
    <row r="53" ht="19" customHeight="1" spans="1:8">
      <c r="A53" s="100" t="s">
        <v>236</v>
      </c>
      <c r="B53" s="100" t="s">
        <v>125</v>
      </c>
      <c r="C53" s="100" t="s">
        <v>219</v>
      </c>
      <c r="D53" s="100" t="s">
        <v>240</v>
      </c>
      <c r="E53" s="102">
        <v>385.223718</v>
      </c>
      <c r="F53" s="102">
        <v>385.223718</v>
      </c>
      <c r="G53" s="102">
        <v>385.223718</v>
      </c>
      <c r="H53" s="102">
        <v>0</v>
      </c>
    </row>
    <row r="54" ht="19" customHeight="1" spans="1:8">
      <c r="A54" s="100" t="s">
        <v>236</v>
      </c>
      <c r="B54" s="100" t="s">
        <v>133</v>
      </c>
      <c r="C54" s="100" t="s">
        <v>125</v>
      </c>
      <c r="D54" s="100" t="s">
        <v>242</v>
      </c>
      <c r="E54" s="102">
        <v>544.514069</v>
      </c>
      <c r="F54" s="102">
        <v>544.514069</v>
      </c>
      <c r="G54" s="102">
        <v>544.514069</v>
      </c>
      <c r="H54" s="102">
        <v>0</v>
      </c>
    </row>
    <row r="55" ht="19" customHeight="1" spans="1:8">
      <c r="A55" s="100" t="s">
        <v>236</v>
      </c>
      <c r="B55" s="100" t="s">
        <v>133</v>
      </c>
      <c r="C55" s="100" t="s">
        <v>144</v>
      </c>
      <c r="D55" s="100" t="s">
        <v>243</v>
      </c>
      <c r="E55" s="102">
        <v>120.96</v>
      </c>
      <c r="F55" s="102">
        <v>120.96</v>
      </c>
      <c r="G55" s="102">
        <v>120.96</v>
      </c>
      <c r="H55" s="102">
        <v>0</v>
      </c>
    </row>
    <row r="56" ht="19" customHeight="1" spans="1:8">
      <c r="A56" s="100" t="s">
        <v>236</v>
      </c>
      <c r="B56" s="100" t="s">
        <v>136</v>
      </c>
      <c r="C56" s="100" t="s">
        <v>129</v>
      </c>
      <c r="D56" s="100" t="s">
        <v>245</v>
      </c>
      <c r="E56" s="102">
        <v>498.159</v>
      </c>
      <c r="F56" s="102">
        <v>498.159</v>
      </c>
      <c r="G56" s="102">
        <v>498.159</v>
      </c>
      <c r="H56" s="102">
        <v>0</v>
      </c>
    </row>
    <row r="57" ht="19" customHeight="1" spans="1:8">
      <c r="A57" s="100" t="s">
        <v>236</v>
      </c>
      <c r="B57" s="100" t="s">
        <v>136</v>
      </c>
      <c r="C57" s="100" t="s">
        <v>136</v>
      </c>
      <c r="D57" s="100" t="s">
        <v>246</v>
      </c>
      <c r="E57" s="102">
        <v>7517.383342</v>
      </c>
      <c r="F57" s="102">
        <v>7517.383342</v>
      </c>
      <c r="G57" s="102">
        <v>7517.383342</v>
      </c>
      <c r="H57" s="102">
        <v>0</v>
      </c>
    </row>
    <row r="58" ht="19" customHeight="1" spans="1:8">
      <c r="A58" s="100" t="s">
        <v>236</v>
      </c>
      <c r="B58" s="100" t="s">
        <v>136</v>
      </c>
      <c r="C58" s="100" t="s">
        <v>131</v>
      </c>
      <c r="D58" s="100" t="s">
        <v>247</v>
      </c>
      <c r="E58" s="102">
        <v>209.078202</v>
      </c>
      <c r="F58" s="102">
        <v>209.078202</v>
      </c>
      <c r="G58" s="102">
        <v>209.078202</v>
      </c>
      <c r="H58" s="102">
        <v>0</v>
      </c>
    </row>
    <row r="59" ht="19" customHeight="1" spans="1:8">
      <c r="A59" s="100" t="s">
        <v>236</v>
      </c>
      <c r="B59" s="100" t="s">
        <v>136</v>
      </c>
      <c r="C59" s="100" t="s">
        <v>146</v>
      </c>
      <c r="D59" s="100" t="s">
        <v>248</v>
      </c>
      <c r="E59" s="102">
        <v>2128.801754</v>
      </c>
      <c r="F59" s="102">
        <v>2128.801754</v>
      </c>
      <c r="G59" s="102">
        <v>2128.801754</v>
      </c>
      <c r="H59" s="102">
        <v>0</v>
      </c>
    </row>
    <row r="60" ht="19" customHeight="1" spans="1:8">
      <c r="A60" s="100" t="s">
        <v>236</v>
      </c>
      <c r="B60" s="100" t="s">
        <v>161</v>
      </c>
      <c r="C60" s="100" t="s">
        <v>125</v>
      </c>
      <c r="D60" s="100" t="s">
        <v>252</v>
      </c>
      <c r="E60" s="102">
        <v>120.795116</v>
      </c>
      <c r="F60" s="102">
        <v>120.795116</v>
      </c>
      <c r="G60" s="102">
        <v>120.795116</v>
      </c>
      <c r="H60" s="102">
        <v>0</v>
      </c>
    </row>
    <row r="61" ht="19" customHeight="1" spans="1:8">
      <c r="A61" s="100" t="s">
        <v>260</v>
      </c>
      <c r="B61" s="100" t="s">
        <v>125</v>
      </c>
      <c r="C61" s="100" t="s">
        <v>125</v>
      </c>
      <c r="D61" s="100" t="s">
        <v>261</v>
      </c>
      <c r="E61" s="102">
        <v>380.325272</v>
      </c>
      <c r="F61" s="102">
        <v>380.325272</v>
      </c>
      <c r="G61" s="102">
        <v>380.325272</v>
      </c>
      <c r="H61" s="102">
        <v>0</v>
      </c>
    </row>
    <row r="62" ht="19" customHeight="1" spans="1:8">
      <c r="A62" s="100" t="s">
        <v>260</v>
      </c>
      <c r="B62" s="100" t="s">
        <v>133</v>
      </c>
      <c r="C62" s="100" t="s">
        <v>125</v>
      </c>
      <c r="D62" s="100" t="s">
        <v>263</v>
      </c>
      <c r="E62" s="102">
        <v>2917.461567</v>
      </c>
      <c r="F62" s="102">
        <v>2917.461567</v>
      </c>
      <c r="G62" s="102">
        <v>2917.461567</v>
      </c>
      <c r="H62" s="102">
        <v>0</v>
      </c>
    </row>
    <row r="63" ht="19" customHeight="1" spans="1:8">
      <c r="A63" s="100" t="s">
        <v>260</v>
      </c>
      <c r="B63" s="100" t="s">
        <v>133</v>
      </c>
      <c r="C63" s="100" t="s">
        <v>133</v>
      </c>
      <c r="D63" s="100" t="s">
        <v>264</v>
      </c>
      <c r="E63" s="102">
        <v>1101.647812</v>
      </c>
      <c r="F63" s="102">
        <v>1101.647812</v>
      </c>
      <c r="G63" s="102">
        <v>1101.647812</v>
      </c>
      <c r="H63" s="102">
        <v>0</v>
      </c>
    </row>
    <row r="64" ht="19" customHeight="1" spans="1:8">
      <c r="A64" s="100" t="s">
        <v>260</v>
      </c>
      <c r="B64" s="100" t="s">
        <v>127</v>
      </c>
      <c r="C64" s="100" t="s">
        <v>125</v>
      </c>
      <c r="D64" s="100" t="s">
        <v>266</v>
      </c>
      <c r="E64" s="102">
        <v>274.867003</v>
      </c>
      <c r="F64" s="102">
        <v>274.867003</v>
      </c>
      <c r="G64" s="102">
        <v>274.867003</v>
      </c>
      <c r="H64" s="102">
        <v>0</v>
      </c>
    </row>
    <row r="65" ht="19" customHeight="1" spans="1:8">
      <c r="A65" s="100" t="s">
        <v>260</v>
      </c>
      <c r="B65" s="100" t="s">
        <v>127</v>
      </c>
      <c r="C65" s="100" t="s">
        <v>133</v>
      </c>
      <c r="D65" s="100" t="s">
        <v>267</v>
      </c>
      <c r="E65" s="102">
        <v>2460.126443</v>
      </c>
      <c r="F65" s="102">
        <v>2460.126443</v>
      </c>
      <c r="G65" s="102">
        <v>2460.126443</v>
      </c>
      <c r="H65" s="102">
        <v>0</v>
      </c>
    </row>
    <row r="66" ht="19" customHeight="1" spans="1:8">
      <c r="A66" s="100" t="s">
        <v>260</v>
      </c>
      <c r="B66" s="100" t="s">
        <v>129</v>
      </c>
      <c r="C66" s="100" t="s">
        <v>125</v>
      </c>
      <c r="D66" s="100" t="s">
        <v>268</v>
      </c>
      <c r="E66" s="102">
        <v>461.391284</v>
      </c>
      <c r="F66" s="102">
        <v>461.391284</v>
      </c>
      <c r="G66" s="102">
        <v>461.391284</v>
      </c>
      <c r="H66" s="102">
        <v>0</v>
      </c>
    </row>
    <row r="67" ht="19" customHeight="1" spans="1:8">
      <c r="A67" s="100" t="s">
        <v>260</v>
      </c>
      <c r="B67" s="100" t="s">
        <v>129</v>
      </c>
      <c r="C67" s="100" t="s">
        <v>133</v>
      </c>
      <c r="D67" s="100" t="s">
        <v>269</v>
      </c>
      <c r="E67" s="102">
        <v>240.499614</v>
      </c>
      <c r="F67" s="102">
        <v>240.499614</v>
      </c>
      <c r="G67" s="102">
        <v>240.499614</v>
      </c>
      <c r="H67" s="102">
        <v>0</v>
      </c>
    </row>
    <row r="68" ht="19" customHeight="1" spans="1:8">
      <c r="A68" s="100" t="s">
        <v>260</v>
      </c>
      <c r="B68" s="100" t="s">
        <v>129</v>
      </c>
      <c r="C68" s="100" t="s">
        <v>127</v>
      </c>
      <c r="D68" s="100" t="s">
        <v>270</v>
      </c>
      <c r="E68" s="102">
        <v>621.904899</v>
      </c>
      <c r="F68" s="102">
        <v>621.904899</v>
      </c>
      <c r="G68" s="102">
        <v>621.904899</v>
      </c>
      <c r="H68" s="102">
        <v>0</v>
      </c>
    </row>
    <row r="69" ht="19" customHeight="1" spans="1:8">
      <c r="A69" s="100" t="s">
        <v>260</v>
      </c>
      <c r="B69" s="100" t="s">
        <v>161</v>
      </c>
      <c r="C69" s="100" t="s">
        <v>125</v>
      </c>
      <c r="D69" s="100" t="s">
        <v>272</v>
      </c>
      <c r="E69" s="102">
        <v>928.908538</v>
      </c>
      <c r="F69" s="102">
        <v>928.908538</v>
      </c>
      <c r="G69" s="102">
        <v>928.908538</v>
      </c>
      <c r="H69" s="102">
        <v>0</v>
      </c>
    </row>
    <row r="70" ht="19" customHeight="1" spans="1:8">
      <c r="A70" s="100" t="s">
        <v>260</v>
      </c>
      <c r="B70" s="100" t="s">
        <v>161</v>
      </c>
      <c r="C70" s="100" t="s">
        <v>133</v>
      </c>
      <c r="D70" s="100" t="s">
        <v>273</v>
      </c>
      <c r="E70" s="102">
        <v>2150.12518</v>
      </c>
      <c r="F70" s="102">
        <v>2150.12518</v>
      </c>
      <c r="G70" s="102">
        <v>2150.12518</v>
      </c>
      <c r="H70" s="102">
        <v>0</v>
      </c>
    </row>
    <row r="71" ht="19" customHeight="1" spans="1:8">
      <c r="A71" s="100" t="s">
        <v>260</v>
      </c>
      <c r="B71" s="100" t="s">
        <v>161</v>
      </c>
      <c r="C71" s="100" t="s">
        <v>127</v>
      </c>
      <c r="D71" s="100" t="s">
        <v>274</v>
      </c>
      <c r="E71" s="102">
        <v>226.736238</v>
      </c>
      <c r="F71" s="102">
        <v>226.736238</v>
      </c>
      <c r="G71" s="102">
        <v>226.736238</v>
      </c>
      <c r="H71" s="102">
        <v>0</v>
      </c>
    </row>
    <row r="72" ht="19" customHeight="1" spans="1:8">
      <c r="A72" s="100" t="s">
        <v>277</v>
      </c>
      <c r="B72" s="100" t="s">
        <v>125</v>
      </c>
      <c r="C72" s="100" t="s">
        <v>125</v>
      </c>
      <c r="D72" s="100" t="s">
        <v>278</v>
      </c>
      <c r="E72" s="102">
        <v>398.277687</v>
      </c>
      <c r="F72" s="102">
        <v>398.277687</v>
      </c>
      <c r="G72" s="102">
        <v>398.277687</v>
      </c>
      <c r="H72" s="102">
        <v>0</v>
      </c>
    </row>
    <row r="73" ht="19" customHeight="1" spans="1:8">
      <c r="A73" s="100" t="s">
        <v>283</v>
      </c>
      <c r="B73" s="100" t="s">
        <v>125</v>
      </c>
      <c r="C73" s="100" t="s">
        <v>125</v>
      </c>
      <c r="D73" s="100" t="s">
        <v>284</v>
      </c>
      <c r="E73" s="102">
        <v>131.532854</v>
      </c>
      <c r="F73" s="102">
        <v>131.532854</v>
      </c>
      <c r="G73" s="102">
        <v>131.532854</v>
      </c>
      <c r="H73" s="102">
        <v>0</v>
      </c>
    </row>
    <row r="74" ht="19" customHeight="1" spans="1:8">
      <c r="A74" s="100" t="s">
        <v>283</v>
      </c>
      <c r="B74" s="100" t="s">
        <v>136</v>
      </c>
      <c r="C74" s="100" t="s">
        <v>125</v>
      </c>
      <c r="D74" s="100" t="s">
        <v>287</v>
      </c>
      <c r="E74" s="102">
        <v>3297.904007</v>
      </c>
      <c r="F74" s="102">
        <v>3297.904007</v>
      </c>
      <c r="G74" s="102">
        <v>3297.904007</v>
      </c>
      <c r="H74" s="102">
        <v>0</v>
      </c>
    </row>
    <row r="75" ht="19" customHeight="1" spans="1:8">
      <c r="A75" s="100" t="s">
        <v>295</v>
      </c>
      <c r="B75" s="100" t="s">
        <v>125</v>
      </c>
      <c r="C75" s="100" t="s">
        <v>125</v>
      </c>
      <c r="D75" s="100" t="s">
        <v>296</v>
      </c>
      <c r="E75" s="102">
        <v>476.3754</v>
      </c>
      <c r="F75" s="102">
        <v>476.3754</v>
      </c>
      <c r="G75" s="102">
        <v>476.3754</v>
      </c>
      <c r="H75" s="102">
        <v>0</v>
      </c>
    </row>
    <row r="76" ht="19" customHeight="1" spans="1:8">
      <c r="A76" s="100" t="s">
        <v>295</v>
      </c>
      <c r="B76" s="100" t="s">
        <v>125</v>
      </c>
      <c r="C76" s="100" t="s">
        <v>129</v>
      </c>
      <c r="D76" s="100" t="s">
        <v>297</v>
      </c>
      <c r="E76" s="102">
        <v>3105.825322</v>
      </c>
      <c r="F76" s="102">
        <v>3105.825322</v>
      </c>
      <c r="G76" s="102">
        <v>3105.825322</v>
      </c>
      <c r="H76" s="102">
        <v>0</v>
      </c>
    </row>
    <row r="77" ht="19" customHeight="1" spans="1:8">
      <c r="A77" s="100" t="s">
        <v>295</v>
      </c>
      <c r="B77" s="100" t="s">
        <v>133</v>
      </c>
      <c r="C77" s="100" t="s">
        <v>125</v>
      </c>
      <c r="D77" s="100" t="s">
        <v>305</v>
      </c>
      <c r="E77" s="102">
        <v>126.650785</v>
      </c>
      <c r="F77" s="102">
        <v>126.650785</v>
      </c>
      <c r="G77" s="102">
        <v>126.650785</v>
      </c>
      <c r="H77" s="102">
        <v>0</v>
      </c>
    </row>
    <row r="78" ht="19" customHeight="1" spans="1:8">
      <c r="A78" s="100" t="s">
        <v>295</v>
      </c>
      <c r="B78" s="100" t="s">
        <v>133</v>
      </c>
      <c r="C78" s="100" t="s">
        <v>129</v>
      </c>
      <c r="D78" s="100" t="s">
        <v>306</v>
      </c>
      <c r="E78" s="102">
        <v>1342.918757</v>
      </c>
      <c r="F78" s="102">
        <v>1342.918757</v>
      </c>
      <c r="G78" s="102">
        <v>1342.918757</v>
      </c>
      <c r="H78" s="102">
        <v>0</v>
      </c>
    </row>
    <row r="79" ht="19" customHeight="1" spans="1:8">
      <c r="A79" s="100" t="s">
        <v>295</v>
      </c>
      <c r="B79" s="100" t="s">
        <v>127</v>
      </c>
      <c r="C79" s="100" t="s">
        <v>125</v>
      </c>
      <c r="D79" s="100" t="s">
        <v>309</v>
      </c>
      <c r="E79" s="102">
        <v>100.9816</v>
      </c>
      <c r="F79" s="102">
        <v>100.9816</v>
      </c>
      <c r="G79" s="102">
        <v>100.9816</v>
      </c>
      <c r="H79" s="102">
        <v>0</v>
      </c>
    </row>
    <row r="80" ht="19" customHeight="1" spans="1:8">
      <c r="A80" s="100" t="s">
        <v>295</v>
      </c>
      <c r="B80" s="100" t="s">
        <v>127</v>
      </c>
      <c r="C80" s="100" t="s">
        <v>127</v>
      </c>
      <c r="D80" s="100" t="s">
        <v>310</v>
      </c>
      <c r="E80" s="102">
        <v>1279.791243</v>
      </c>
      <c r="F80" s="102">
        <v>1279.791243</v>
      </c>
      <c r="G80" s="102">
        <v>1279.791243</v>
      </c>
      <c r="H80" s="102">
        <v>0</v>
      </c>
    </row>
    <row r="81" ht="19" customHeight="1" spans="1:8">
      <c r="A81" s="100" t="s">
        <v>295</v>
      </c>
      <c r="B81" s="100" t="s">
        <v>127</v>
      </c>
      <c r="C81" s="100" t="s">
        <v>161</v>
      </c>
      <c r="D81" s="100" t="s">
        <v>312</v>
      </c>
      <c r="E81" s="102">
        <v>113.177272</v>
      </c>
      <c r="F81" s="102">
        <v>113.177272</v>
      </c>
      <c r="G81" s="102">
        <v>113.177272</v>
      </c>
      <c r="H81" s="102">
        <v>0</v>
      </c>
    </row>
    <row r="82" ht="19" customHeight="1" spans="1:8">
      <c r="A82" s="100" t="s">
        <v>295</v>
      </c>
      <c r="B82" s="100" t="s">
        <v>136</v>
      </c>
      <c r="C82" s="100" t="s">
        <v>320</v>
      </c>
      <c r="D82" s="100" t="s">
        <v>321</v>
      </c>
      <c r="E82" s="102">
        <v>123.111655</v>
      </c>
      <c r="F82" s="102">
        <v>123.111655</v>
      </c>
      <c r="G82" s="102">
        <v>123.111655</v>
      </c>
      <c r="H82" s="102">
        <v>0</v>
      </c>
    </row>
    <row r="83" ht="19" customHeight="1" spans="1:8">
      <c r="A83" s="100" t="s">
        <v>295</v>
      </c>
      <c r="B83" s="100" t="s">
        <v>131</v>
      </c>
      <c r="C83" s="100" t="s">
        <v>125</v>
      </c>
      <c r="D83" s="100" t="s">
        <v>322</v>
      </c>
      <c r="E83" s="102">
        <v>163.910448</v>
      </c>
      <c r="F83" s="102">
        <v>163.910448</v>
      </c>
      <c r="G83" s="102">
        <v>163.910448</v>
      </c>
      <c r="H83" s="102">
        <v>0</v>
      </c>
    </row>
    <row r="84" ht="19" customHeight="1" spans="1:8">
      <c r="A84" s="100" t="s">
        <v>295</v>
      </c>
      <c r="B84" s="100" t="s">
        <v>142</v>
      </c>
      <c r="C84" s="100" t="s">
        <v>146</v>
      </c>
      <c r="D84" s="100" t="s">
        <v>325</v>
      </c>
      <c r="E84" s="102">
        <v>122.747327</v>
      </c>
      <c r="F84" s="102">
        <v>122.747327</v>
      </c>
      <c r="G84" s="102">
        <v>122.747327</v>
      </c>
      <c r="H84" s="102">
        <v>0</v>
      </c>
    </row>
    <row r="85" ht="19" customHeight="1" spans="1:8">
      <c r="A85" s="100" t="s">
        <v>326</v>
      </c>
      <c r="B85" s="100" t="s">
        <v>125</v>
      </c>
      <c r="C85" s="100" t="s">
        <v>125</v>
      </c>
      <c r="D85" s="100" t="s">
        <v>327</v>
      </c>
      <c r="E85" s="102">
        <v>314.891131</v>
      </c>
      <c r="F85" s="102">
        <v>314.891131</v>
      </c>
      <c r="G85" s="102">
        <v>314.891131</v>
      </c>
      <c r="H85" s="102">
        <v>0</v>
      </c>
    </row>
    <row r="86" ht="19" customHeight="1" spans="1:8">
      <c r="A86" s="100" t="s">
        <v>326</v>
      </c>
      <c r="B86" s="100" t="s">
        <v>125</v>
      </c>
      <c r="C86" s="100" t="s">
        <v>146</v>
      </c>
      <c r="D86" s="100" t="s">
        <v>330</v>
      </c>
      <c r="E86" s="102">
        <v>603.628884</v>
      </c>
      <c r="F86" s="102">
        <v>603.628884</v>
      </c>
      <c r="G86" s="102">
        <v>603.628884</v>
      </c>
      <c r="H86" s="102">
        <v>0</v>
      </c>
    </row>
    <row r="87" ht="19" customHeight="1" spans="1:8">
      <c r="A87" s="100" t="s">
        <v>332</v>
      </c>
      <c r="B87" s="100" t="s">
        <v>131</v>
      </c>
      <c r="C87" s="100" t="s">
        <v>125</v>
      </c>
      <c r="D87" s="100" t="s">
        <v>333</v>
      </c>
      <c r="E87" s="102">
        <v>134.594804</v>
      </c>
      <c r="F87" s="102">
        <v>134.594804</v>
      </c>
      <c r="G87" s="102">
        <v>134.594804</v>
      </c>
      <c r="H87" s="102">
        <v>0</v>
      </c>
    </row>
    <row r="88" ht="19" customHeight="1" spans="1:8">
      <c r="A88" s="100" t="s">
        <v>335</v>
      </c>
      <c r="B88" s="100" t="s">
        <v>125</v>
      </c>
      <c r="C88" s="100" t="s">
        <v>125</v>
      </c>
      <c r="D88" s="100" t="s">
        <v>336</v>
      </c>
      <c r="E88" s="102">
        <v>416.272816</v>
      </c>
      <c r="F88" s="102">
        <v>416.272816</v>
      </c>
      <c r="G88" s="102">
        <v>416.272816</v>
      </c>
      <c r="H88" s="102">
        <v>0</v>
      </c>
    </row>
    <row r="89" ht="19" customHeight="1" spans="1:8">
      <c r="A89" s="100" t="s">
        <v>335</v>
      </c>
      <c r="B89" s="100" t="s">
        <v>125</v>
      </c>
      <c r="C89" s="100" t="s">
        <v>129</v>
      </c>
      <c r="D89" s="100" t="s">
        <v>337</v>
      </c>
      <c r="E89" s="102">
        <v>357.69757</v>
      </c>
      <c r="F89" s="102">
        <v>357.69757</v>
      </c>
      <c r="G89" s="102">
        <v>357.69757</v>
      </c>
      <c r="H89" s="102">
        <v>0</v>
      </c>
    </row>
    <row r="90" ht="19" customHeight="1" spans="1:8">
      <c r="A90" s="100" t="s">
        <v>335</v>
      </c>
      <c r="B90" s="100" t="s">
        <v>129</v>
      </c>
      <c r="C90" s="100" t="s">
        <v>125</v>
      </c>
      <c r="D90" s="100" t="s">
        <v>339</v>
      </c>
      <c r="E90" s="102">
        <v>74.15081</v>
      </c>
      <c r="F90" s="102">
        <v>74.15081</v>
      </c>
      <c r="G90" s="102">
        <v>74.15081</v>
      </c>
      <c r="H90" s="102">
        <v>0</v>
      </c>
    </row>
    <row r="91" ht="19" customHeight="1" spans="1:8">
      <c r="A91" s="100" t="s">
        <v>343</v>
      </c>
      <c r="B91" s="100" t="s">
        <v>133</v>
      </c>
      <c r="C91" s="100" t="s">
        <v>125</v>
      </c>
      <c r="D91" s="100" t="s">
        <v>345</v>
      </c>
      <c r="E91" s="102">
        <v>5199.243606</v>
      </c>
      <c r="F91" s="102">
        <v>5199.243606</v>
      </c>
      <c r="G91" s="102">
        <v>5199.243606</v>
      </c>
      <c r="H91" s="102">
        <v>0</v>
      </c>
    </row>
    <row r="92" ht="19" customHeight="1" spans="1:8">
      <c r="A92" s="100" t="s">
        <v>343</v>
      </c>
      <c r="B92" s="100" t="s">
        <v>133</v>
      </c>
      <c r="C92" s="100" t="s">
        <v>127</v>
      </c>
      <c r="D92" s="100" t="s">
        <v>346</v>
      </c>
      <c r="E92" s="102">
        <v>3403.44714</v>
      </c>
      <c r="F92" s="102">
        <v>3403.44714</v>
      </c>
      <c r="G92" s="102">
        <v>3403.44714</v>
      </c>
      <c r="H92" s="102">
        <v>0</v>
      </c>
    </row>
    <row r="93" spans="1:8">
      <c r="A93" s="103"/>
      <c r="B93" s="103"/>
      <c r="C93" s="103"/>
      <c r="D93" s="103"/>
      <c r="E93" s="103"/>
      <c r="F93" s="103"/>
      <c r="G93" s="103"/>
      <c r="H93" s="103"/>
    </row>
  </sheetData>
  <mergeCells count="9">
    <mergeCell ref="A1:H1"/>
    <mergeCell ref="A3:D3"/>
    <mergeCell ref="D4:D6"/>
    <mergeCell ref="E3:E6"/>
    <mergeCell ref="F5:F6"/>
    <mergeCell ref="G5:G6"/>
    <mergeCell ref="H5:H6"/>
    <mergeCell ref="F3:H4"/>
    <mergeCell ref="A4:C6"/>
  </mergeCells>
  <pageMargins left="0.75" right="0.629861111111111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showGridLines="0" workbookViewId="0">
      <selection activeCell="F11" sqref="F11"/>
    </sheetView>
  </sheetViews>
  <sheetFormatPr defaultColWidth="8" defaultRowHeight="12.75" customHeight="1" outlineLevelCol="2"/>
  <cols>
    <col min="1" max="1" width="26.2333333333333" style="54" customWidth="1"/>
    <col min="2" max="2" width="31.875" style="54" customWidth="1"/>
    <col min="3" max="3" width="21.75" style="54" customWidth="1"/>
    <col min="4" max="16382" width="8" style="55"/>
    <col min="16383" max="16384" width="8" style="68"/>
  </cols>
  <sheetData>
    <row r="1" s="54" customFormat="1" ht="23.25" customHeight="1" spans="1:3">
      <c r="A1" s="69" t="s">
        <v>358</v>
      </c>
      <c r="B1" s="69"/>
      <c r="C1" s="69"/>
    </row>
    <row r="2" s="54" customFormat="1" ht="21" customHeight="1" spans="3:3">
      <c r="C2" s="58" t="s">
        <v>1</v>
      </c>
    </row>
    <row r="3" s="54" customFormat="1" ht="19.5" customHeight="1" spans="1:3">
      <c r="A3" s="59" t="s">
        <v>359</v>
      </c>
      <c r="B3" s="70" t="s">
        <v>360</v>
      </c>
      <c r="C3" s="71" t="s">
        <v>361</v>
      </c>
    </row>
    <row r="4" s="54" customFormat="1" ht="21.75" customHeight="1" spans="1:3">
      <c r="A4" s="61" t="s">
        <v>362</v>
      </c>
      <c r="B4" s="72" t="s">
        <v>113</v>
      </c>
      <c r="C4" s="63">
        <v>95710.82222</v>
      </c>
    </row>
    <row r="5" s="54" customFormat="1" ht="21.75" customHeight="1" spans="1:3">
      <c r="A5" s="61" t="s">
        <v>363</v>
      </c>
      <c r="B5" s="72" t="s">
        <v>364</v>
      </c>
      <c r="C5" s="63">
        <v>81809.970756</v>
      </c>
    </row>
    <row r="6" s="54" customFormat="1" ht="21.75" customHeight="1" spans="1:3">
      <c r="A6" s="65" t="s">
        <v>365</v>
      </c>
      <c r="B6" s="73" t="s">
        <v>366</v>
      </c>
      <c r="C6" s="74">
        <v>22141.4058</v>
      </c>
    </row>
    <row r="7" s="54" customFormat="1" ht="21.75" customHeight="1" spans="1:3">
      <c r="A7" s="65" t="s">
        <v>367</v>
      </c>
      <c r="B7" s="73" t="s">
        <v>368</v>
      </c>
      <c r="C7" s="74">
        <v>13455.284539</v>
      </c>
    </row>
    <row r="8" s="54" customFormat="1" ht="21.75" customHeight="1" spans="1:3">
      <c r="A8" s="65" t="s">
        <v>369</v>
      </c>
      <c r="B8" s="73" t="s">
        <v>370</v>
      </c>
      <c r="C8" s="74">
        <v>6430.52989</v>
      </c>
    </row>
    <row r="9" s="54" customFormat="1" ht="21.75" customHeight="1" spans="1:3">
      <c r="A9" s="65" t="s">
        <v>371</v>
      </c>
      <c r="B9" s="73" t="s">
        <v>372</v>
      </c>
      <c r="C9" s="74">
        <v>11032.451364</v>
      </c>
    </row>
    <row r="10" s="54" customFormat="1" ht="21.75" customHeight="1" spans="1:3">
      <c r="A10" s="65" t="s">
        <v>373</v>
      </c>
      <c r="B10" s="73" t="s">
        <v>374</v>
      </c>
      <c r="C10" s="74">
        <v>7610.421296</v>
      </c>
    </row>
    <row r="11" s="54" customFormat="1" ht="21.75" customHeight="1" spans="1:3">
      <c r="A11" s="65" t="s">
        <v>375</v>
      </c>
      <c r="B11" s="73" t="s">
        <v>376</v>
      </c>
      <c r="C11" s="74">
        <v>209.078202</v>
      </c>
    </row>
    <row r="12" s="54" customFormat="1" ht="21.75" customHeight="1" spans="1:3">
      <c r="A12" s="65" t="s">
        <v>377</v>
      </c>
      <c r="B12" s="73" t="s">
        <v>378</v>
      </c>
      <c r="C12" s="74">
        <v>3077.688494</v>
      </c>
    </row>
    <row r="13" s="54" customFormat="1" ht="21.75" customHeight="1" spans="1:3">
      <c r="A13" s="65" t="s">
        <v>379</v>
      </c>
      <c r="B13" s="73" t="s">
        <v>380</v>
      </c>
      <c r="C13" s="74">
        <v>228.081462</v>
      </c>
    </row>
    <row r="14" s="54" customFormat="1" ht="21.75" customHeight="1" spans="1:3">
      <c r="A14" s="65" t="s">
        <v>381</v>
      </c>
      <c r="B14" s="73" t="s">
        <v>382</v>
      </c>
      <c r="C14" s="74">
        <v>578.877335</v>
      </c>
    </row>
    <row r="15" s="54" customFormat="1" ht="21.75" customHeight="1" spans="1:3">
      <c r="A15" s="65" t="s">
        <v>383</v>
      </c>
      <c r="B15" s="73" t="s">
        <v>384</v>
      </c>
      <c r="C15" s="74">
        <v>5246.718898</v>
      </c>
    </row>
    <row r="16" s="54" customFormat="1" ht="21.75" customHeight="1" spans="1:3">
      <c r="A16" s="65" t="s">
        <v>385</v>
      </c>
      <c r="B16" s="73" t="s">
        <v>386</v>
      </c>
      <c r="C16" s="74">
        <v>11799.433476</v>
      </c>
    </row>
    <row r="17" s="54" customFormat="1" ht="21.75" customHeight="1" spans="1:3">
      <c r="A17" s="61" t="s">
        <v>387</v>
      </c>
      <c r="B17" s="72" t="s">
        <v>388</v>
      </c>
      <c r="C17" s="63">
        <v>7954.954059</v>
      </c>
    </row>
    <row r="18" s="54" customFormat="1" ht="21.75" customHeight="1" spans="1:3">
      <c r="A18" s="65" t="s">
        <v>389</v>
      </c>
      <c r="B18" s="73" t="s">
        <v>390</v>
      </c>
      <c r="C18" s="74">
        <v>2541.7716</v>
      </c>
    </row>
    <row r="19" s="54" customFormat="1" ht="21.75" customHeight="1" spans="1:3">
      <c r="A19" s="65" t="s">
        <v>391</v>
      </c>
      <c r="B19" s="73" t="s">
        <v>392</v>
      </c>
      <c r="C19" s="74">
        <v>89.26</v>
      </c>
    </row>
    <row r="20" s="54" customFormat="1" ht="21.75" customHeight="1" spans="1:3">
      <c r="A20" s="65" t="s">
        <v>393</v>
      </c>
      <c r="B20" s="73" t="s">
        <v>394</v>
      </c>
      <c r="C20" s="74">
        <v>3.2</v>
      </c>
    </row>
    <row r="21" s="54" customFormat="1" ht="21.75" customHeight="1" spans="1:3">
      <c r="A21" s="65" t="s">
        <v>395</v>
      </c>
      <c r="B21" s="73" t="s">
        <v>396</v>
      </c>
      <c r="C21" s="74">
        <v>2.68</v>
      </c>
    </row>
    <row r="22" s="54" customFormat="1" ht="21.75" customHeight="1" spans="1:3">
      <c r="A22" s="65" t="s">
        <v>397</v>
      </c>
      <c r="B22" s="73" t="s">
        <v>398</v>
      </c>
      <c r="C22" s="74">
        <v>160.4</v>
      </c>
    </row>
    <row r="23" s="54" customFormat="1" ht="21.75" customHeight="1" spans="1:3">
      <c r="A23" s="65" t="s">
        <v>399</v>
      </c>
      <c r="B23" s="73" t="s">
        <v>400</v>
      </c>
      <c r="C23" s="74">
        <v>269.77</v>
      </c>
    </row>
    <row r="24" s="54" customFormat="1" ht="21.75" customHeight="1" spans="1:3">
      <c r="A24" s="65" t="s">
        <v>401</v>
      </c>
      <c r="B24" s="73" t="s">
        <v>402</v>
      </c>
      <c r="C24" s="74">
        <v>140.56</v>
      </c>
    </row>
    <row r="25" s="54" customFormat="1" ht="21.75" customHeight="1" spans="1:3">
      <c r="A25" s="65" t="s">
        <v>403</v>
      </c>
      <c r="B25" s="73" t="s">
        <v>404</v>
      </c>
      <c r="C25" s="74">
        <v>1030.294615</v>
      </c>
    </row>
    <row r="26" s="54" customFormat="1" ht="21.75" customHeight="1" spans="1:3">
      <c r="A26" s="65" t="s">
        <v>405</v>
      </c>
      <c r="B26" s="73" t="s">
        <v>406</v>
      </c>
      <c r="C26" s="74">
        <v>46.95</v>
      </c>
    </row>
    <row r="27" s="54" customFormat="1" ht="21.75" customHeight="1" spans="1:3">
      <c r="A27" s="65" t="s">
        <v>407</v>
      </c>
      <c r="B27" s="73" t="s">
        <v>408</v>
      </c>
      <c r="C27" s="74">
        <v>283.093</v>
      </c>
    </row>
    <row r="28" s="54" customFormat="1" ht="21.75" customHeight="1" spans="1:3">
      <c r="A28" s="65" t="s">
        <v>409</v>
      </c>
      <c r="B28" s="73" t="s">
        <v>410</v>
      </c>
      <c r="C28" s="74">
        <v>99.737</v>
      </c>
    </row>
    <row r="29" s="54" customFormat="1" ht="21.75" customHeight="1" spans="1:3">
      <c r="A29" s="65" t="s">
        <v>411</v>
      </c>
      <c r="B29" s="73" t="s">
        <v>412</v>
      </c>
      <c r="C29" s="74">
        <v>3.1</v>
      </c>
    </row>
    <row r="30" s="54" customFormat="1" ht="21.75" customHeight="1" spans="1:3">
      <c r="A30" s="65" t="s">
        <v>413</v>
      </c>
      <c r="B30" s="73" t="s">
        <v>414</v>
      </c>
      <c r="C30" s="74">
        <v>4.9</v>
      </c>
    </row>
    <row r="31" s="54" customFormat="1" ht="21.75" customHeight="1" spans="1:3">
      <c r="A31" s="65" t="s">
        <v>415</v>
      </c>
      <c r="B31" s="73" t="s">
        <v>416</v>
      </c>
      <c r="C31" s="74">
        <v>76.891</v>
      </c>
    </row>
    <row r="32" s="54" customFormat="1" ht="21.75" customHeight="1" spans="1:3">
      <c r="A32" s="65" t="s">
        <v>417</v>
      </c>
      <c r="B32" s="73" t="s">
        <v>418</v>
      </c>
      <c r="C32" s="74">
        <v>246.8524</v>
      </c>
    </row>
    <row r="33" s="54" customFormat="1" ht="21.75" customHeight="1" spans="1:3">
      <c r="A33" s="65" t="s">
        <v>419</v>
      </c>
      <c r="B33" s="73" t="s">
        <v>420</v>
      </c>
      <c r="C33" s="74">
        <v>2</v>
      </c>
    </row>
    <row r="34" s="54" customFormat="1" ht="21.75" customHeight="1" spans="1:3">
      <c r="A34" s="65" t="s">
        <v>421</v>
      </c>
      <c r="B34" s="73" t="s">
        <v>422</v>
      </c>
      <c r="C34" s="74">
        <v>2.5</v>
      </c>
    </row>
    <row r="35" s="54" customFormat="1" ht="21.75" customHeight="1" spans="1:3">
      <c r="A35" s="65" t="s">
        <v>423</v>
      </c>
      <c r="B35" s="73" t="s">
        <v>424</v>
      </c>
      <c r="C35" s="74">
        <v>41.02</v>
      </c>
    </row>
    <row r="36" s="54" customFormat="1" ht="21.75" customHeight="1" spans="1:3">
      <c r="A36" s="65" t="s">
        <v>425</v>
      </c>
      <c r="B36" s="73" t="s">
        <v>426</v>
      </c>
      <c r="C36" s="74">
        <v>769.558444</v>
      </c>
    </row>
    <row r="37" s="54" customFormat="1" ht="21.75" customHeight="1" spans="1:3">
      <c r="A37" s="65" t="s">
        <v>427</v>
      </c>
      <c r="B37" s="73" t="s">
        <v>428</v>
      </c>
      <c r="C37" s="74">
        <v>678.4</v>
      </c>
    </row>
    <row r="38" s="54" customFormat="1" ht="21.75" customHeight="1" spans="1:3">
      <c r="A38" s="65" t="s">
        <v>429</v>
      </c>
      <c r="B38" s="73" t="s">
        <v>430</v>
      </c>
      <c r="C38" s="74">
        <v>98.328</v>
      </c>
    </row>
    <row r="39" s="54" customFormat="1" ht="21.75" customHeight="1" spans="1:3">
      <c r="A39" s="65" t="s">
        <v>431</v>
      </c>
      <c r="B39" s="73" t="s">
        <v>432</v>
      </c>
      <c r="C39" s="74">
        <v>1363.688</v>
      </c>
    </row>
    <row r="40" s="54" customFormat="1" ht="21.75" customHeight="1" spans="1:3">
      <c r="A40" s="61" t="s">
        <v>433</v>
      </c>
      <c r="B40" s="72" t="s">
        <v>434</v>
      </c>
      <c r="C40" s="63">
        <v>5945.897405</v>
      </c>
    </row>
    <row r="41" s="54" customFormat="1" ht="21.75" customHeight="1" spans="1:3">
      <c r="A41" s="65" t="s">
        <v>435</v>
      </c>
      <c r="B41" s="73" t="s">
        <v>436</v>
      </c>
      <c r="C41" s="74">
        <v>190.8108</v>
      </c>
    </row>
    <row r="42" s="54" customFormat="1" ht="21.75" customHeight="1" spans="1:3">
      <c r="A42" s="65" t="s">
        <v>437</v>
      </c>
      <c r="B42" s="73" t="s">
        <v>438</v>
      </c>
      <c r="C42" s="74">
        <v>243.1741</v>
      </c>
    </row>
    <row r="43" s="54" customFormat="1" ht="21.75" customHeight="1" spans="1:3">
      <c r="A43" s="65" t="s">
        <v>439</v>
      </c>
      <c r="B43" s="73" t="s">
        <v>440</v>
      </c>
      <c r="C43" s="74">
        <v>310.679</v>
      </c>
    </row>
    <row r="44" s="54" customFormat="1" ht="21.75" customHeight="1" spans="1:3">
      <c r="A44" s="65" t="s">
        <v>441</v>
      </c>
      <c r="B44" s="73" t="s">
        <v>442</v>
      </c>
      <c r="C44" s="74">
        <v>157.032</v>
      </c>
    </row>
    <row r="45" s="54" customFormat="1" ht="21.75" customHeight="1" spans="1:3">
      <c r="A45" s="65" t="s">
        <v>443</v>
      </c>
      <c r="B45" s="73" t="s">
        <v>444</v>
      </c>
      <c r="C45" s="74">
        <v>5044.201505</v>
      </c>
    </row>
    <row r="46" s="54" customFormat="1" ht="21.75" customHeight="1" spans="1:3">
      <c r="A46" s="61" t="s">
        <v>445</v>
      </c>
      <c r="B46" s="72" t="s">
        <v>446</v>
      </c>
      <c r="C46" s="75"/>
    </row>
    <row r="47" s="54" customFormat="1" ht="21.75" customHeight="1" spans="1:3">
      <c r="A47" s="65" t="s">
        <v>447</v>
      </c>
      <c r="B47" s="73" t="s">
        <v>448</v>
      </c>
      <c r="C47" s="75"/>
    </row>
    <row r="48" s="54" customFormat="1" ht="21.75" customHeight="1" spans="1:3">
      <c r="A48" s="61" t="s">
        <v>449</v>
      </c>
      <c r="B48" s="72" t="s">
        <v>450</v>
      </c>
      <c r="C48" s="75"/>
    </row>
    <row r="49" s="54" customFormat="1" ht="21.75" customHeight="1" spans="1:3">
      <c r="A49" s="65" t="s">
        <v>451</v>
      </c>
      <c r="B49" s="73" t="s">
        <v>452</v>
      </c>
      <c r="C49" s="75"/>
    </row>
    <row r="50" s="54" customFormat="1" ht="21.75" customHeight="1" spans="1:3">
      <c r="A50" s="65" t="s">
        <v>453</v>
      </c>
      <c r="B50" s="73" t="s">
        <v>454</v>
      </c>
      <c r="C50" s="75"/>
    </row>
    <row r="51" s="54" customFormat="1" ht="21.75" customHeight="1" spans="1:3">
      <c r="A51" s="61" t="s">
        <v>455</v>
      </c>
      <c r="B51" s="72" t="s">
        <v>456</v>
      </c>
      <c r="C51" s="75"/>
    </row>
    <row r="52" s="54" customFormat="1" ht="21.75" customHeight="1" spans="1:3">
      <c r="A52" s="65" t="s">
        <v>457</v>
      </c>
      <c r="B52" s="73" t="s">
        <v>458</v>
      </c>
      <c r="C52" s="75"/>
    </row>
    <row r="53" s="54" customFormat="1" ht="21.75" customHeight="1" spans="1:3">
      <c r="A53" s="61" t="s">
        <v>459</v>
      </c>
      <c r="B53" s="72" t="s">
        <v>460</v>
      </c>
      <c r="C53" s="75"/>
    </row>
    <row r="54" s="54" customFormat="1" ht="21.75" customHeight="1" spans="1:3">
      <c r="A54" s="65" t="s">
        <v>461</v>
      </c>
      <c r="B54" s="73" t="s">
        <v>462</v>
      </c>
      <c r="C54" s="75"/>
    </row>
  </sheetData>
  <sheetProtection formatCells="0" formatColumns="0" formatRows="0" insertRows="0" insertColumns="0" insertHyperlinks="0" deleteColumns="0" deleteRows="0" sort="0" autoFilter="0" pivotTables="0"/>
  <mergeCells count="1">
    <mergeCell ref="A1:C1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2018年平罗县财政预算收支总表</vt:lpstr>
      <vt:lpstr>2018年平罗县财政预算本级收支总表</vt:lpstr>
      <vt:lpstr>2018年平罗县一般公共预算收支表 </vt:lpstr>
      <vt:lpstr>2018年平罗县一般公共预算本级收支表</vt:lpstr>
      <vt:lpstr>2018年平罗县一般公共预算收入表</vt:lpstr>
      <vt:lpstr>2018年平罗县一般公共预算支出表</vt:lpstr>
      <vt:lpstr>2018年一般公共预算本级支出表</vt:lpstr>
      <vt:lpstr>2018年平罗县一般公共预算本级基本支出表</vt:lpstr>
      <vt:lpstr>2018年一般公共预算基本支出表（部门经济科目）</vt:lpstr>
      <vt:lpstr>一般公共预算基本支出表(政府经济分类)</vt:lpstr>
      <vt:lpstr>平罗县2018年一般公共预算税收返还和转移支付表 </vt:lpstr>
      <vt:lpstr>2017年平罗县政府一般债务限额和余额情况表 </vt:lpstr>
      <vt:lpstr>2018年平罗县政府债务预算 </vt:lpstr>
      <vt:lpstr>2018年平罗县部门“三公”经费预算明细表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plxczj</dc:creator>
  <cp:lastModifiedBy>plxczj</cp:lastModifiedBy>
  <dcterms:created xsi:type="dcterms:W3CDTF">2019-02-19T01:57:00Z</dcterms:created>
  <dcterms:modified xsi:type="dcterms:W3CDTF">2019-02-20T01:57:39Z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