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tabRatio="400" activeTab="0"/>
  </bookViews>
  <sheets>
    <sheet name="2018年预算" sheetId="1" r:id="rId1"/>
  </sheets>
  <definedNames>
    <definedName name="_xlnm.Print_Titles" localSheetId="0">'2018年预算'!$2:$3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<sst xmlns="http://schemas.openxmlformats.org/spreadsheetml/2006/main" count="203" uniqueCount="202">
  <si>
    <t>2018年平罗县政府采购预算表</t>
  </si>
  <si>
    <t>单位：万元</t>
  </si>
  <si>
    <t>编号</t>
  </si>
  <si>
    <t>单位名称</t>
  </si>
  <si>
    <t>合 计</t>
  </si>
  <si>
    <t>A02通用设备</t>
  </si>
  <si>
    <t>A0202-办公设备</t>
  </si>
  <si>
    <t>A020310-电动车</t>
  </si>
  <si>
    <t>A030307专用车辆</t>
  </si>
  <si>
    <t>A020401 图书档案装具</t>
  </si>
  <si>
    <t>A0205 机械设备</t>
  </si>
  <si>
    <t>A020523制冷空调设备</t>
  </si>
  <si>
    <t>A0206-电气设备</t>
  </si>
  <si>
    <t>A0208-通信设备</t>
  </si>
  <si>
    <t>A0209-广播电影电视设备</t>
  </si>
  <si>
    <t>A0210仪器仪表</t>
  </si>
  <si>
    <t>A03专用设备</t>
  </si>
  <si>
    <t>A0501-图书</t>
  </si>
  <si>
    <t>A06家具用具</t>
  </si>
  <si>
    <t>A07030101制服</t>
  </si>
  <si>
    <t>A0322安全生产设备</t>
  </si>
  <si>
    <t>A1301煤炭采选产品</t>
  </si>
  <si>
    <t>B07装修工程</t>
  </si>
  <si>
    <t>B08修缮工程</t>
  </si>
  <si>
    <t>c服务</t>
  </si>
  <si>
    <t>部门其他采购</t>
  </si>
  <si>
    <t>全县总计</t>
  </si>
  <si>
    <t>一、农业科</t>
  </si>
  <si>
    <t>（一）农林水</t>
  </si>
  <si>
    <t>农牧局</t>
  </si>
  <si>
    <t>农业技术推广服务中心</t>
  </si>
  <si>
    <t>农村合作经济经营管理站</t>
  </si>
  <si>
    <t>农业综合执法大队</t>
  </si>
  <si>
    <t>水产技术推广服务中心</t>
  </si>
  <si>
    <t>农副产品加工流通服务中心</t>
  </si>
  <si>
    <t>畜牧技术推广服务中心</t>
  </si>
  <si>
    <t>动物疾病预防控制中心</t>
  </si>
  <si>
    <t>动物卫生监督所</t>
  </si>
  <si>
    <t>草原管理站</t>
  </si>
  <si>
    <t>林场</t>
  </si>
  <si>
    <t>鱼种场</t>
  </si>
  <si>
    <t>农业机械中心</t>
  </si>
  <si>
    <t>扶贫办</t>
  </si>
  <si>
    <t>林业和城市管理局</t>
  </si>
  <si>
    <t>林业技术推广服务中心</t>
  </si>
  <si>
    <t>陶乐治沙林场</t>
  </si>
  <si>
    <t>黄河湿地林场</t>
  </si>
  <si>
    <t>水务局</t>
  </si>
  <si>
    <t>水土保持工作站</t>
  </si>
  <si>
    <t>农村人饮安全供水工作站</t>
  </si>
  <si>
    <t>国土局</t>
  </si>
  <si>
    <t>农业综合开发办公室</t>
  </si>
  <si>
    <t>农村综合改革服务中心</t>
  </si>
  <si>
    <t>（二）各乡镇</t>
  </si>
  <si>
    <t>城关镇</t>
  </si>
  <si>
    <t>姚伏镇</t>
  </si>
  <si>
    <t>通伏乡</t>
  </si>
  <si>
    <t>头闸镇</t>
  </si>
  <si>
    <t>渠口乡</t>
  </si>
  <si>
    <t>灵沙乡</t>
  </si>
  <si>
    <t>宝丰镇</t>
  </si>
  <si>
    <t>黄渠桥镇</t>
  </si>
  <si>
    <t>高庄乡</t>
  </si>
  <si>
    <t>崇岗镇</t>
  </si>
  <si>
    <t>陶乐镇</t>
  </si>
  <si>
    <t>高仁乡</t>
  </si>
  <si>
    <t>红崖子乡</t>
  </si>
  <si>
    <t>二、社保科</t>
  </si>
  <si>
    <t>（一）人劳部门</t>
  </si>
  <si>
    <t>残联</t>
  </si>
  <si>
    <t>民政局</t>
  </si>
  <si>
    <t>人力资源和社会保障局</t>
  </si>
  <si>
    <t>就业创业服务局</t>
  </si>
  <si>
    <t>社会保险事业管理局</t>
  </si>
  <si>
    <t>劳动保障监察大队</t>
  </si>
  <si>
    <t>（二）卫生系统</t>
  </si>
  <si>
    <t>卫生局</t>
  </si>
  <si>
    <t>县医院</t>
  </si>
  <si>
    <t>中医院</t>
  </si>
  <si>
    <t>妇幼保健所</t>
  </si>
  <si>
    <t>疾病预防控制中心</t>
  </si>
  <si>
    <t>卫生监督所</t>
  </si>
  <si>
    <t>城关卫生院</t>
  </si>
  <si>
    <t>姚伏卫生院</t>
  </si>
  <si>
    <t>通伏卫生院</t>
  </si>
  <si>
    <t>渠口卫生院</t>
  </si>
  <si>
    <t>头闸卫生院</t>
  </si>
  <si>
    <t>灵沙卫生院</t>
  </si>
  <si>
    <t>宝丰卫生院</t>
  </si>
  <si>
    <t>黄渠桥卫生院</t>
  </si>
  <si>
    <t>高庄卫生院</t>
  </si>
  <si>
    <t>崇岗卫生院</t>
  </si>
  <si>
    <t>沙湖卫生院</t>
  </si>
  <si>
    <t>陶乐卫生院</t>
  </si>
  <si>
    <t>高仁卫生院</t>
  </si>
  <si>
    <t>红崖子
卫生院</t>
  </si>
  <si>
    <t>城关社区
卫生服务站</t>
  </si>
  <si>
    <t>东街社区
卫生服务站</t>
  </si>
  <si>
    <t>唐徕社区
卫生服务站</t>
  </si>
  <si>
    <t>太西社区
卫生服务站</t>
  </si>
  <si>
    <t>新区社区
卫生服务站</t>
  </si>
  <si>
    <t>三、行财科</t>
  </si>
  <si>
    <t>（一）县委部门</t>
  </si>
  <si>
    <t>县委办</t>
  </si>
  <si>
    <t>人大</t>
  </si>
  <si>
    <t>政协</t>
  </si>
  <si>
    <t>纪检委</t>
  </si>
  <si>
    <t>统战部</t>
  </si>
  <si>
    <t>组织部</t>
  </si>
  <si>
    <t>党校</t>
  </si>
  <si>
    <t>团委</t>
  </si>
  <si>
    <t>宣传部</t>
  </si>
  <si>
    <t>（二）公检法司</t>
  </si>
  <si>
    <t>公安局</t>
  </si>
  <si>
    <t>司法局</t>
  </si>
  <si>
    <t>公证处</t>
  </si>
  <si>
    <t>政法委</t>
  </si>
  <si>
    <t>（三）政府部门</t>
  </si>
  <si>
    <t>政府办</t>
  </si>
  <si>
    <t>发改科技局</t>
  </si>
  <si>
    <t>价格所</t>
  </si>
  <si>
    <t>审计局</t>
  </si>
  <si>
    <t>环保局</t>
  </si>
  <si>
    <t>财政局</t>
  </si>
  <si>
    <t>统计局</t>
  </si>
  <si>
    <t>商务经合局</t>
  </si>
  <si>
    <t>精细化基地</t>
  </si>
  <si>
    <t>经济开发区</t>
  </si>
  <si>
    <t>住建局</t>
  </si>
  <si>
    <t>房管所</t>
  </si>
  <si>
    <t>城管大队</t>
  </si>
  <si>
    <t>公共事业
管理所</t>
  </si>
  <si>
    <t>交通运输局</t>
  </si>
  <si>
    <t>运管所</t>
  </si>
  <si>
    <t>公路段</t>
  </si>
  <si>
    <t>工信局</t>
  </si>
  <si>
    <t>老干部局</t>
  </si>
  <si>
    <t>档案局</t>
  </si>
  <si>
    <t>安监局</t>
  </si>
  <si>
    <t>供销合作社</t>
  </si>
  <si>
    <t>煤炭服务中心</t>
  </si>
  <si>
    <t xml:space="preserve">编办 </t>
  </si>
  <si>
    <t>总工会</t>
  </si>
  <si>
    <t>工商联</t>
  </si>
  <si>
    <t>政研室</t>
  </si>
  <si>
    <t>妇联</t>
  </si>
  <si>
    <t>信访局</t>
  </si>
  <si>
    <t>政务服务中心</t>
  </si>
  <si>
    <t>网络安全信息化办</t>
  </si>
  <si>
    <t>机关事务管理中心</t>
  </si>
  <si>
    <t>科协</t>
  </si>
  <si>
    <t>市场监管局</t>
  </si>
  <si>
    <t>（四）文化系统</t>
  </si>
  <si>
    <t>文广局</t>
  </si>
  <si>
    <t>文化馆</t>
  </si>
  <si>
    <t>广电台</t>
  </si>
  <si>
    <t>图书馆</t>
  </si>
  <si>
    <t>文管所</t>
  </si>
  <si>
    <t>（五）教育系统</t>
  </si>
  <si>
    <t>教体局
（含体育中心）</t>
  </si>
  <si>
    <t>平罗中学</t>
  </si>
  <si>
    <t>职教中心</t>
  </si>
  <si>
    <t>一幼</t>
  </si>
  <si>
    <t>二幼</t>
  </si>
  <si>
    <t>陶乐幼</t>
  </si>
  <si>
    <t>城关一小</t>
  </si>
  <si>
    <t>城关二小</t>
  </si>
  <si>
    <t>城关回小</t>
  </si>
  <si>
    <t>城关四小</t>
  </si>
  <si>
    <t>城关五小</t>
  </si>
  <si>
    <t>城关六小</t>
  </si>
  <si>
    <t>城关七小</t>
  </si>
  <si>
    <t>崇岗
寄宿小学</t>
  </si>
  <si>
    <t>姚伏小学</t>
  </si>
  <si>
    <t>陶乐一小</t>
  </si>
  <si>
    <t>陶乐二小</t>
  </si>
  <si>
    <t>沙湖小学</t>
  </si>
  <si>
    <t>高庄
中心小学</t>
  </si>
  <si>
    <t>通伏中心</t>
  </si>
  <si>
    <t>灵沙中心</t>
  </si>
  <si>
    <t>宝丰中心</t>
  </si>
  <si>
    <t>黄渠桥中心</t>
  </si>
  <si>
    <t>高庄中心</t>
  </si>
  <si>
    <t>红崖子中心</t>
  </si>
  <si>
    <t>庙庙湖小学</t>
  </si>
  <si>
    <t>黄渠桥
九年制</t>
  </si>
  <si>
    <t>头闸九年制</t>
  </si>
  <si>
    <t>灵沙九年制</t>
  </si>
  <si>
    <t>渠口九年制</t>
  </si>
  <si>
    <t>崇岗九年制</t>
  </si>
  <si>
    <t>回民高中</t>
  </si>
  <si>
    <t>回民初中</t>
  </si>
  <si>
    <t>四中</t>
  </si>
  <si>
    <t>五中(二闸)</t>
  </si>
  <si>
    <t>六中(前进)</t>
  </si>
  <si>
    <t>七中</t>
  </si>
  <si>
    <t>陶乐中学</t>
  </si>
  <si>
    <t>四、其他单位</t>
  </si>
  <si>
    <t>人武部</t>
  </si>
  <si>
    <t>城调队</t>
  </si>
  <si>
    <t>国税局</t>
  </si>
  <si>
    <t>地税局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</si>
</sst>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37">
    <font>
      <sz val="10"/>
      <color indexed="8"/>
      <name val="ARIAL"/>
      <family val="2"/>
    </font>
    <font>
      <sz val="10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sz val="9"/>
      <color theme="1"/>
      <name val="Calibri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4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176" fontId="0" fillId="0" borderId="0">
      <alignment/>
      <protection/>
    </xf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>
      <alignment/>
      <protection/>
    </xf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23" fillId="2" borderId="1" applyNumberFormat="0" applyAlignment="0" applyProtection="0"/>
    <xf numFmtId="0" fontId="22" fillId="8" borderId="6" applyNumberFormat="0" applyAlignment="0" applyProtection="0"/>
    <xf numFmtId="0" fontId="14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1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0" fillId="16" borderId="0" applyNumberFormat="0" applyBorder="0" applyAlignment="0" applyProtection="0"/>
    <xf numFmtId="0" fontId="1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4" fillId="4" borderId="0" applyNumberFormat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4" fillId="0" borderId="9" xfId="0" applyFont="1" applyBorder="1" applyAlignment="1">
      <alignment horizontal="center" vertical="center" wrapText="1"/>
    </xf>
    <xf numFmtId="0" fontId="33" fillId="0" borderId="9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shrinkToFit="1"/>
    </xf>
    <xf numFmtId="0" fontId="32" fillId="0" borderId="9" xfId="0" applyNumberFormat="1" applyFont="1" applyBorder="1" applyAlignment="1">
      <alignment horizontal="center" vertical="center" wrapText="1"/>
    </xf>
    <xf numFmtId="0" fontId="32" fillId="0" borderId="9" xfId="0" applyNumberFormat="1" applyFont="1" applyBorder="1" applyAlignment="1">
      <alignment horizontal="center" vertical="center" wrapText="1" shrinkToFit="1"/>
    </xf>
    <xf numFmtId="0" fontId="32" fillId="0" borderId="9" xfId="0" applyNumberFormat="1" applyFont="1" applyBorder="1" applyAlignment="1">
      <alignment horizontal="center" vertical="center" shrinkToFit="1"/>
    </xf>
    <xf numFmtId="0" fontId="32" fillId="2" borderId="9" xfId="0" applyNumberFormat="1" applyFont="1" applyFill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34" fillId="0" borderId="9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32" fillId="0" borderId="9" xfId="0" applyFont="1" applyBorder="1" applyAlignment="1">
      <alignment/>
    </xf>
    <xf numFmtId="0" fontId="32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52"/>
  <sheetViews>
    <sheetView showGridLines="0" tabSelected="1" workbookViewId="0" topLeftCell="A37">
      <selection activeCell="B10" sqref="B10"/>
    </sheetView>
  </sheetViews>
  <sheetFormatPr defaultColWidth="9.140625" defaultRowHeight="12.75"/>
  <cols>
    <col min="1" max="1" width="6.00390625" style="6" customWidth="1"/>
    <col min="2" max="2" width="21.7109375" style="0" customWidth="1"/>
    <col min="3" max="3" width="5.7109375" style="7" customWidth="1"/>
    <col min="4" max="7" width="5.7109375" style="0" customWidth="1"/>
    <col min="8" max="8" width="7.421875" style="0" customWidth="1"/>
    <col min="9" max="24" width="5.7109375" style="0" customWidth="1"/>
  </cols>
  <sheetData>
    <row r="1" spans="1:24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9" t="s">
        <v>1</v>
      </c>
      <c r="W2" s="19"/>
      <c r="X2" s="19"/>
    </row>
    <row r="3" spans="1:24" s="1" customFormat="1" ht="37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</row>
    <row r="4" spans="1:24" s="2" customFormat="1" ht="18" customHeight="1">
      <c r="A4" s="11" t="s">
        <v>26</v>
      </c>
      <c r="B4" s="11"/>
      <c r="C4" s="12">
        <f>SUM(C5+C46+C80+C176)</f>
        <v>26487</v>
      </c>
      <c r="D4" s="12">
        <f aca="true" t="shared" si="0" ref="D4:X4">SUM(D5+D46+D80+D176)</f>
        <v>2260.88</v>
      </c>
      <c r="E4" s="12">
        <f t="shared" si="0"/>
        <v>695.9699999999999</v>
      </c>
      <c r="F4" s="12">
        <f t="shared" si="0"/>
        <v>145.62</v>
      </c>
      <c r="G4" s="12">
        <f t="shared" si="0"/>
        <v>287</v>
      </c>
      <c r="H4" s="12">
        <f t="shared" si="0"/>
        <v>97.71000000000001</v>
      </c>
      <c r="I4" s="12">
        <f t="shared" si="0"/>
        <v>294.42</v>
      </c>
      <c r="J4" s="12">
        <f t="shared" si="0"/>
        <v>109.19</v>
      </c>
      <c r="K4" s="12">
        <f t="shared" si="0"/>
        <v>245.69</v>
      </c>
      <c r="L4" s="12">
        <f t="shared" si="0"/>
        <v>151.29</v>
      </c>
      <c r="M4" s="12">
        <f t="shared" si="0"/>
        <v>1694.02</v>
      </c>
      <c r="N4" s="12">
        <f t="shared" si="0"/>
        <v>11.83</v>
      </c>
      <c r="O4" s="12">
        <f t="shared" si="0"/>
        <v>9500.730000000001</v>
      </c>
      <c r="P4" s="12">
        <f t="shared" si="0"/>
        <v>189.85</v>
      </c>
      <c r="Q4" s="12">
        <f t="shared" si="0"/>
        <v>1082.39</v>
      </c>
      <c r="R4" s="12">
        <f t="shared" si="0"/>
        <v>128.14</v>
      </c>
      <c r="S4" s="12">
        <f t="shared" si="0"/>
        <v>37.3</v>
      </c>
      <c r="T4" s="12">
        <f t="shared" si="0"/>
        <v>702.35</v>
      </c>
      <c r="U4" s="12">
        <f t="shared" si="0"/>
        <v>828.8000000000001</v>
      </c>
      <c r="V4" s="12">
        <f t="shared" si="0"/>
        <v>1930.4299999999998</v>
      </c>
      <c r="W4" s="12">
        <f t="shared" si="0"/>
        <v>976</v>
      </c>
      <c r="X4" s="12">
        <f t="shared" si="0"/>
        <v>5128.140000000001</v>
      </c>
    </row>
    <row r="5" spans="1:24" s="2" customFormat="1" ht="18" customHeight="1">
      <c r="A5" s="13" t="s">
        <v>27</v>
      </c>
      <c r="B5" s="13"/>
      <c r="C5" s="12">
        <f>SUM(C6+C32)</f>
        <v>1936.2900000000002</v>
      </c>
      <c r="D5" s="12">
        <f aca="true" t="shared" si="1" ref="D5:X5">SUM(D6+D32)</f>
        <v>162.00000000000003</v>
      </c>
      <c r="E5" s="12">
        <f t="shared" si="1"/>
        <v>119.50999999999999</v>
      </c>
      <c r="F5" s="12">
        <f t="shared" si="1"/>
        <v>0</v>
      </c>
      <c r="G5" s="12">
        <f t="shared" si="1"/>
        <v>25</v>
      </c>
      <c r="H5" s="12">
        <f t="shared" si="1"/>
        <v>21.15</v>
      </c>
      <c r="I5" s="12">
        <f t="shared" si="1"/>
        <v>37.2</v>
      </c>
      <c r="J5" s="12">
        <f t="shared" si="1"/>
        <v>21.89</v>
      </c>
      <c r="K5" s="12">
        <f t="shared" si="1"/>
        <v>27.41</v>
      </c>
      <c r="L5" s="12">
        <f t="shared" si="1"/>
        <v>1.5</v>
      </c>
      <c r="M5" s="12">
        <f t="shared" si="1"/>
        <v>9.8</v>
      </c>
      <c r="N5" s="12">
        <f t="shared" si="1"/>
        <v>1.33</v>
      </c>
      <c r="O5" s="12">
        <f t="shared" si="1"/>
        <v>479.31000000000006</v>
      </c>
      <c r="P5" s="12">
        <f t="shared" si="1"/>
        <v>0</v>
      </c>
      <c r="Q5" s="12">
        <f t="shared" si="1"/>
        <v>138.79000000000002</v>
      </c>
      <c r="R5" s="12">
        <f t="shared" si="1"/>
        <v>0</v>
      </c>
      <c r="S5" s="12">
        <f t="shared" si="1"/>
        <v>0</v>
      </c>
      <c r="T5" s="12">
        <f t="shared" si="1"/>
        <v>0</v>
      </c>
      <c r="U5" s="12">
        <f t="shared" si="1"/>
        <v>0</v>
      </c>
      <c r="V5" s="12">
        <f t="shared" si="1"/>
        <v>0</v>
      </c>
      <c r="W5" s="12">
        <f t="shared" si="1"/>
        <v>61</v>
      </c>
      <c r="X5" s="12">
        <f t="shared" si="1"/>
        <v>841.1500000000001</v>
      </c>
    </row>
    <row r="6" spans="1:24" s="3" customFormat="1" ht="18" customHeight="1">
      <c r="A6" s="14" t="s">
        <v>28</v>
      </c>
      <c r="B6" s="14"/>
      <c r="C6" s="12">
        <f>SUM(C7:C31)</f>
        <v>1573.14</v>
      </c>
      <c r="D6" s="12">
        <f aca="true" t="shared" si="2" ref="D6:X6">SUM(D7:D31)</f>
        <v>57.49</v>
      </c>
      <c r="E6" s="12">
        <f t="shared" si="2"/>
        <v>60.699999999999996</v>
      </c>
      <c r="F6" s="12">
        <f t="shared" si="2"/>
        <v>0</v>
      </c>
      <c r="G6" s="12">
        <f t="shared" si="2"/>
        <v>25</v>
      </c>
      <c r="H6" s="12">
        <f t="shared" si="2"/>
        <v>2.9</v>
      </c>
      <c r="I6" s="12">
        <f t="shared" si="2"/>
        <v>2</v>
      </c>
      <c r="J6" s="12">
        <f t="shared" si="2"/>
        <v>5.04</v>
      </c>
      <c r="K6" s="12">
        <f t="shared" si="2"/>
        <v>10.41</v>
      </c>
      <c r="L6" s="12">
        <f t="shared" si="2"/>
        <v>1.5</v>
      </c>
      <c r="M6" s="12">
        <f t="shared" si="2"/>
        <v>2.6</v>
      </c>
      <c r="N6" s="12">
        <f t="shared" si="2"/>
        <v>1.33</v>
      </c>
      <c r="O6" s="12">
        <f t="shared" si="2"/>
        <v>464.69000000000005</v>
      </c>
      <c r="P6" s="12">
        <f t="shared" si="2"/>
        <v>0</v>
      </c>
      <c r="Q6" s="12">
        <f t="shared" si="2"/>
        <v>40.53</v>
      </c>
      <c r="R6" s="12">
        <f t="shared" si="2"/>
        <v>0</v>
      </c>
      <c r="S6" s="12">
        <f t="shared" si="2"/>
        <v>0</v>
      </c>
      <c r="T6" s="12">
        <f t="shared" si="2"/>
        <v>0</v>
      </c>
      <c r="U6" s="12">
        <f t="shared" si="2"/>
        <v>0</v>
      </c>
      <c r="V6" s="12">
        <f t="shared" si="2"/>
        <v>0</v>
      </c>
      <c r="W6" s="12">
        <f t="shared" si="2"/>
        <v>61</v>
      </c>
      <c r="X6" s="12">
        <f t="shared" si="2"/>
        <v>837.95</v>
      </c>
    </row>
    <row r="7" spans="1:24" s="2" customFormat="1" ht="18" customHeight="1">
      <c r="A7" s="15">
        <v>1</v>
      </c>
      <c r="B7" s="15" t="s">
        <v>29</v>
      </c>
      <c r="C7" s="12">
        <f>SUM(D7:X7)</f>
        <v>27.3</v>
      </c>
      <c r="D7" s="12"/>
      <c r="E7" s="12">
        <v>8.7</v>
      </c>
      <c r="F7" s="12"/>
      <c r="G7" s="12"/>
      <c r="H7" s="12">
        <v>1.4</v>
      </c>
      <c r="I7" s="12"/>
      <c r="J7" s="12"/>
      <c r="K7" s="12"/>
      <c r="L7" s="12"/>
      <c r="M7" s="12"/>
      <c r="N7" s="12"/>
      <c r="O7" s="12">
        <v>2</v>
      </c>
      <c r="P7" s="12"/>
      <c r="Q7" s="12">
        <v>1.1</v>
      </c>
      <c r="R7" s="12"/>
      <c r="S7" s="12"/>
      <c r="T7" s="12"/>
      <c r="U7" s="12"/>
      <c r="V7" s="12"/>
      <c r="W7" s="12">
        <v>11.5</v>
      </c>
      <c r="X7" s="12">
        <v>2.6</v>
      </c>
    </row>
    <row r="8" spans="1:24" s="2" customFormat="1" ht="18" customHeight="1">
      <c r="A8" s="15">
        <v>2</v>
      </c>
      <c r="B8" s="15" t="s">
        <v>30</v>
      </c>
      <c r="C8" s="12">
        <f aca="true" t="shared" si="3" ref="C8:C31">SUM(D8:X8)</f>
        <v>809.35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v>60</v>
      </c>
      <c r="P8" s="12"/>
      <c r="Q8" s="12"/>
      <c r="R8" s="12"/>
      <c r="S8" s="12"/>
      <c r="T8" s="12"/>
      <c r="U8" s="12"/>
      <c r="V8" s="12"/>
      <c r="W8" s="12"/>
      <c r="X8" s="12">
        <v>749.35</v>
      </c>
    </row>
    <row r="9" spans="1:24" s="2" customFormat="1" ht="18" customHeight="1">
      <c r="A9" s="15">
        <v>3</v>
      </c>
      <c r="B9" s="15" t="s">
        <v>31</v>
      </c>
      <c r="C9" s="12">
        <f t="shared" si="3"/>
        <v>1.5</v>
      </c>
      <c r="D9" s="12"/>
      <c r="E9" s="12"/>
      <c r="F9" s="12"/>
      <c r="G9" s="12"/>
      <c r="H9" s="12">
        <v>1.5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2" customFormat="1" ht="18" customHeight="1">
      <c r="A10" s="15">
        <v>4</v>
      </c>
      <c r="B10" s="15" t="s">
        <v>32</v>
      </c>
      <c r="C10" s="12">
        <f t="shared" si="3"/>
        <v>1.69</v>
      </c>
      <c r="D10" s="12">
        <v>0.9</v>
      </c>
      <c r="E10" s="12"/>
      <c r="F10" s="12"/>
      <c r="G10" s="12"/>
      <c r="H10" s="12"/>
      <c r="I10" s="12"/>
      <c r="J10" s="12"/>
      <c r="K10" s="12"/>
      <c r="L10" s="12">
        <v>0.5</v>
      </c>
      <c r="M10" s="12"/>
      <c r="N10" s="12"/>
      <c r="O10" s="12">
        <v>0.29</v>
      </c>
      <c r="P10" s="12"/>
      <c r="Q10" s="12"/>
      <c r="R10" s="12"/>
      <c r="S10" s="12"/>
      <c r="T10" s="12"/>
      <c r="U10" s="12"/>
      <c r="V10" s="12"/>
      <c r="W10" s="12"/>
      <c r="X10" s="12"/>
    </row>
    <row r="11" spans="1:24" s="2" customFormat="1" ht="18" customHeight="1">
      <c r="A11" s="15">
        <v>5</v>
      </c>
      <c r="B11" s="15" t="s">
        <v>33</v>
      </c>
      <c r="C11" s="12">
        <f t="shared" si="3"/>
        <v>1.9</v>
      </c>
      <c r="D11" s="12">
        <v>1.04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v>0.86</v>
      </c>
      <c r="R11" s="12"/>
      <c r="S11" s="12"/>
      <c r="T11" s="12"/>
      <c r="U11" s="12"/>
      <c r="V11" s="12"/>
      <c r="W11" s="12"/>
      <c r="X11" s="12"/>
    </row>
    <row r="12" spans="1:24" s="2" customFormat="1" ht="18" customHeight="1">
      <c r="A12" s="15">
        <v>6</v>
      </c>
      <c r="B12" s="15" t="s">
        <v>34</v>
      </c>
      <c r="C12" s="12">
        <f t="shared" si="3"/>
        <v>1</v>
      </c>
      <c r="D12" s="12">
        <v>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" customFormat="1" ht="18" customHeight="1">
      <c r="A13" s="15">
        <v>7</v>
      </c>
      <c r="B13" s="15" t="s">
        <v>35</v>
      </c>
      <c r="C13" s="12">
        <f t="shared" si="3"/>
        <v>145.08</v>
      </c>
      <c r="D13" s="12"/>
      <c r="E13" s="12">
        <v>3.78</v>
      </c>
      <c r="F13" s="12"/>
      <c r="G13" s="12"/>
      <c r="H13" s="12"/>
      <c r="I13" s="12"/>
      <c r="J13" s="12"/>
      <c r="K13" s="12"/>
      <c r="L13" s="12"/>
      <c r="M13" s="12"/>
      <c r="N13" s="12"/>
      <c r="O13" s="12">
        <v>128.5</v>
      </c>
      <c r="P13" s="12"/>
      <c r="Q13" s="12">
        <v>2.8</v>
      </c>
      <c r="R13" s="12"/>
      <c r="S13" s="12"/>
      <c r="T13" s="12"/>
      <c r="U13" s="12"/>
      <c r="V13" s="12"/>
      <c r="W13" s="12">
        <v>10</v>
      </c>
      <c r="X13" s="12"/>
    </row>
    <row r="14" spans="1:24" s="2" customFormat="1" ht="18" customHeight="1">
      <c r="A14" s="15">
        <v>8</v>
      </c>
      <c r="B14" s="15" t="s">
        <v>36</v>
      </c>
      <c r="C14" s="12">
        <f t="shared" si="3"/>
        <v>59.3</v>
      </c>
      <c r="D14" s="12"/>
      <c r="E14" s="12"/>
      <c r="F14" s="12"/>
      <c r="G14" s="12"/>
      <c r="H14" s="12"/>
      <c r="I14" s="12"/>
      <c r="J14" s="12">
        <v>3</v>
      </c>
      <c r="K14" s="12">
        <v>5.3</v>
      </c>
      <c r="L14" s="12">
        <v>1</v>
      </c>
      <c r="M14" s="12"/>
      <c r="N14" s="12"/>
      <c r="O14" s="12">
        <v>45</v>
      </c>
      <c r="P14" s="12"/>
      <c r="Q14" s="12"/>
      <c r="R14" s="12"/>
      <c r="S14" s="12"/>
      <c r="T14" s="12"/>
      <c r="U14" s="12"/>
      <c r="V14" s="12"/>
      <c r="W14" s="12"/>
      <c r="X14" s="12">
        <v>5</v>
      </c>
    </row>
    <row r="15" spans="1:24" s="2" customFormat="1" ht="18" customHeight="1">
      <c r="A15" s="15">
        <v>9</v>
      </c>
      <c r="B15" s="15" t="s">
        <v>37</v>
      </c>
      <c r="C15" s="12">
        <f t="shared" si="3"/>
        <v>12.54</v>
      </c>
      <c r="D15" s="12"/>
      <c r="E15" s="12"/>
      <c r="F15" s="12"/>
      <c r="G15" s="12"/>
      <c r="H15" s="12"/>
      <c r="I15" s="12"/>
      <c r="J15" s="12">
        <v>1.04</v>
      </c>
      <c r="K15" s="12"/>
      <c r="L15" s="12"/>
      <c r="M15" s="12"/>
      <c r="N15" s="12"/>
      <c r="O15" s="12">
        <v>7.5</v>
      </c>
      <c r="P15" s="12"/>
      <c r="Q15" s="12">
        <v>4</v>
      </c>
      <c r="R15" s="12"/>
      <c r="S15" s="12"/>
      <c r="T15" s="12"/>
      <c r="U15" s="12"/>
      <c r="V15" s="12"/>
      <c r="W15" s="12"/>
      <c r="X15" s="12"/>
    </row>
    <row r="16" spans="1:24" s="2" customFormat="1" ht="18" customHeight="1">
      <c r="A16" s="15">
        <v>10</v>
      </c>
      <c r="B16" s="15" t="s">
        <v>38</v>
      </c>
      <c r="C16" s="12">
        <f t="shared" si="3"/>
        <v>169.4</v>
      </c>
      <c r="D16" s="12">
        <v>6.2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v>162.8</v>
      </c>
      <c r="P16" s="12"/>
      <c r="Q16" s="12">
        <v>0.4</v>
      </c>
      <c r="R16" s="12"/>
      <c r="S16" s="12"/>
      <c r="T16" s="12"/>
      <c r="U16" s="12"/>
      <c r="V16" s="12"/>
      <c r="W16" s="12"/>
      <c r="X16" s="12"/>
    </row>
    <row r="17" spans="1:24" s="2" customFormat="1" ht="18" customHeight="1">
      <c r="A17" s="15">
        <v>11</v>
      </c>
      <c r="B17" s="15" t="s">
        <v>39</v>
      </c>
      <c r="C17" s="12">
        <f t="shared" si="3"/>
        <v>2.3</v>
      </c>
      <c r="D17" s="12"/>
      <c r="E17" s="12">
        <v>1.2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v>1.1</v>
      </c>
      <c r="R17" s="12"/>
      <c r="S17" s="12"/>
      <c r="T17" s="12"/>
      <c r="U17" s="12"/>
      <c r="V17" s="12"/>
      <c r="W17" s="12"/>
      <c r="X17" s="12"/>
    </row>
    <row r="18" spans="1:24" s="2" customFormat="1" ht="18" customHeight="1">
      <c r="A18" s="15">
        <v>12</v>
      </c>
      <c r="B18" s="15" t="s">
        <v>40</v>
      </c>
      <c r="C18" s="12">
        <f t="shared" si="3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2" customFormat="1" ht="18" customHeight="1">
      <c r="A19" s="15">
        <v>13</v>
      </c>
      <c r="B19" s="15" t="s">
        <v>39</v>
      </c>
      <c r="C19" s="12">
        <f t="shared" si="3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2" customFormat="1" ht="18" customHeight="1">
      <c r="A20" s="15">
        <v>14</v>
      </c>
      <c r="B20" s="15" t="s">
        <v>41</v>
      </c>
      <c r="C20" s="12">
        <f t="shared" si="3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2" customFormat="1" ht="18" customHeight="1">
      <c r="A21" s="15">
        <v>15</v>
      </c>
      <c r="B21" s="15" t="s">
        <v>42</v>
      </c>
      <c r="C21" s="12">
        <f t="shared" si="3"/>
        <v>9.8</v>
      </c>
      <c r="D21" s="12">
        <v>3.82</v>
      </c>
      <c r="E21" s="12">
        <v>1.51</v>
      </c>
      <c r="F21" s="12"/>
      <c r="G21" s="12"/>
      <c r="H21" s="12"/>
      <c r="I21" s="12"/>
      <c r="J21" s="12"/>
      <c r="K21" s="12"/>
      <c r="L21" s="12"/>
      <c r="M21" s="12">
        <v>1.6</v>
      </c>
      <c r="N21" s="12"/>
      <c r="O21" s="12"/>
      <c r="P21" s="12"/>
      <c r="Q21" s="12">
        <v>2.87</v>
      </c>
      <c r="R21" s="12"/>
      <c r="S21" s="12"/>
      <c r="T21" s="12"/>
      <c r="U21" s="12"/>
      <c r="V21" s="12"/>
      <c r="W21" s="12"/>
      <c r="X21" s="12"/>
    </row>
    <row r="22" spans="1:24" s="2" customFormat="1" ht="18" customHeight="1">
      <c r="A22" s="15">
        <v>16</v>
      </c>
      <c r="B22" s="15" t="s">
        <v>43</v>
      </c>
      <c r="C22" s="12">
        <f t="shared" si="3"/>
        <v>76.2</v>
      </c>
      <c r="D22" s="12">
        <v>10</v>
      </c>
      <c r="E22" s="12">
        <v>12.2</v>
      </c>
      <c r="F22" s="12"/>
      <c r="G22" s="12"/>
      <c r="H22" s="12"/>
      <c r="I22" s="12"/>
      <c r="J22" s="12"/>
      <c r="K22" s="12"/>
      <c r="L22" s="12"/>
      <c r="M22" s="12"/>
      <c r="N22" s="12"/>
      <c r="O22" s="12">
        <v>40</v>
      </c>
      <c r="P22" s="12"/>
      <c r="Q22" s="12">
        <v>14</v>
      </c>
      <c r="R22" s="12"/>
      <c r="S22" s="12"/>
      <c r="T22" s="12"/>
      <c r="U22" s="12"/>
      <c r="V22" s="12"/>
      <c r="W22" s="12"/>
      <c r="X22" s="12"/>
    </row>
    <row r="23" spans="1:24" s="2" customFormat="1" ht="18" customHeight="1">
      <c r="A23" s="15">
        <v>17</v>
      </c>
      <c r="B23" s="15" t="s">
        <v>44</v>
      </c>
      <c r="C23" s="12">
        <f t="shared" si="3"/>
        <v>41.64</v>
      </c>
      <c r="D23" s="12"/>
      <c r="E23" s="12">
        <v>0.64</v>
      </c>
      <c r="F23" s="12"/>
      <c r="G23" s="12"/>
      <c r="H23" s="12"/>
      <c r="I23" s="12">
        <v>2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>
        <v>39</v>
      </c>
    </row>
    <row r="24" spans="1:24" s="2" customFormat="1" ht="18" customHeight="1">
      <c r="A24" s="15">
        <v>18</v>
      </c>
      <c r="B24" s="15" t="s">
        <v>45</v>
      </c>
      <c r="C24" s="12">
        <f t="shared" si="3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2" customFormat="1" ht="18" customHeight="1">
      <c r="A25" s="15">
        <v>19</v>
      </c>
      <c r="B25" s="15" t="s">
        <v>46</v>
      </c>
      <c r="C25" s="12">
        <f t="shared" si="3"/>
        <v>19</v>
      </c>
      <c r="D25" s="12"/>
      <c r="E25" s="12">
        <v>7</v>
      </c>
      <c r="F25" s="12"/>
      <c r="G25" s="12">
        <v>12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2" customFormat="1" ht="18" customHeight="1">
      <c r="A26" s="15">
        <v>20</v>
      </c>
      <c r="B26" s="16" t="s">
        <v>47</v>
      </c>
      <c r="C26" s="12">
        <f t="shared" si="3"/>
        <v>130.04</v>
      </c>
      <c r="D26" s="12">
        <v>21.43</v>
      </c>
      <c r="E26" s="12">
        <v>14.61</v>
      </c>
      <c r="F26" s="12"/>
      <c r="G26" s="12">
        <v>13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>
        <v>39.5</v>
      </c>
      <c r="X26" s="12">
        <v>41.5</v>
      </c>
    </row>
    <row r="27" spans="1:24" s="2" customFormat="1" ht="18" customHeight="1">
      <c r="A27" s="15">
        <v>21</v>
      </c>
      <c r="B27" s="16" t="s">
        <v>48</v>
      </c>
      <c r="C27" s="12">
        <f t="shared" si="3"/>
        <v>5</v>
      </c>
      <c r="D27" s="12">
        <v>5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2" customFormat="1" ht="18" customHeight="1">
      <c r="A28" s="15">
        <v>22</v>
      </c>
      <c r="B28" s="15" t="s">
        <v>49</v>
      </c>
      <c r="C28" s="12">
        <f t="shared" si="3"/>
        <v>23.78</v>
      </c>
      <c r="D28" s="12"/>
      <c r="E28" s="12"/>
      <c r="F28" s="12"/>
      <c r="G28" s="12"/>
      <c r="H28" s="12"/>
      <c r="I28" s="12"/>
      <c r="J28" s="12"/>
      <c r="K28" s="12">
        <v>3.85</v>
      </c>
      <c r="L28" s="12"/>
      <c r="M28" s="12"/>
      <c r="N28" s="12">
        <v>1.33</v>
      </c>
      <c r="O28" s="12">
        <v>18.6</v>
      </c>
      <c r="P28" s="12"/>
      <c r="Q28" s="12"/>
      <c r="R28" s="12"/>
      <c r="S28" s="12"/>
      <c r="T28" s="12"/>
      <c r="U28" s="12"/>
      <c r="V28" s="12"/>
      <c r="W28" s="12"/>
      <c r="X28" s="12"/>
    </row>
    <row r="29" spans="1:24" s="2" customFormat="1" ht="18" customHeight="1">
      <c r="A29" s="15">
        <v>23</v>
      </c>
      <c r="B29" s="15" t="s">
        <v>50</v>
      </c>
      <c r="C29" s="12">
        <f t="shared" si="3"/>
        <v>20.86</v>
      </c>
      <c r="D29" s="12">
        <v>6.1</v>
      </c>
      <c r="E29" s="12">
        <v>8.8</v>
      </c>
      <c r="F29" s="12"/>
      <c r="G29" s="12"/>
      <c r="H29" s="12"/>
      <c r="I29" s="12"/>
      <c r="J29" s="12"/>
      <c r="K29" s="12">
        <v>1.06</v>
      </c>
      <c r="L29" s="12"/>
      <c r="M29" s="12">
        <v>1</v>
      </c>
      <c r="N29" s="12"/>
      <c r="O29" s="12"/>
      <c r="P29" s="12"/>
      <c r="Q29" s="12">
        <v>3.4</v>
      </c>
      <c r="R29" s="12"/>
      <c r="S29" s="12"/>
      <c r="T29" s="12"/>
      <c r="U29" s="12"/>
      <c r="V29" s="12"/>
      <c r="W29" s="12"/>
      <c r="X29" s="12">
        <v>0.5</v>
      </c>
    </row>
    <row r="30" spans="1:24" s="2" customFormat="1" ht="18" customHeight="1">
      <c r="A30" s="15">
        <v>24</v>
      </c>
      <c r="B30" s="15" t="s">
        <v>51</v>
      </c>
      <c r="C30" s="12">
        <f t="shared" si="3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2" customFormat="1" ht="18" customHeight="1">
      <c r="A31" s="15">
        <v>25</v>
      </c>
      <c r="B31" s="15" t="s">
        <v>52</v>
      </c>
      <c r="C31" s="12">
        <f t="shared" si="3"/>
        <v>15.46</v>
      </c>
      <c r="D31" s="12">
        <v>2</v>
      </c>
      <c r="E31" s="12">
        <v>2.26</v>
      </c>
      <c r="F31" s="12"/>
      <c r="G31" s="12"/>
      <c r="H31" s="12"/>
      <c r="I31" s="12"/>
      <c r="J31" s="12">
        <v>1</v>
      </c>
      <c r="K31" s="12">
        <v>0.2</v>
      </c>
      <c r="L31" s="12"/>
      <c r="M31" s="12"/>
      <c r="N31" s="12"/>
      <c r="O31" s="12"/>
      <c r="P31" s="12"/>
      <c r="Q31" s="12">
        <v>10</v>
      </c>
      <c r="R31" s="12"/>
      <c r="S31" s="12"/>
      <c r="T31" s="12"/>
      <c r="U31" s="12"/>
      <c r="V31" s="12"/>
      <c r="W31" s="12"/>
      <c r="X31" s="12"/>
    </row>
    <row r="32" spans="1:24" s="2" customFormat="1" ht="18" customHeight="1">
      <c r="A32" s="12" t="s">
        <v>53</v>
      </c>
      <c r="B32" s="12"/>
      <c r="C32" s="12">
        <f>SUM(C33:C45)</f>
        <v>363.15000000000003</v>
      </c>
      <c r="D32" s="12">
        <f aca="true" t="shared" si="4" ref="D32:X32">SUM(D33:D45)</f>
        <v>104.51000000000002</v>
      </c>
      <c r="E32" s="12">
        <f t="shared" si="4"/>
        <v>58.81</v>
      </c>
      <c r="F32" s="12">
        <f t="shared" si="4"/>
        <v>0</v>
      </c>
      <c r="G32" s="12">
        <f t="shared" si="4"/>
        <v>0</v>
      </c>
      <c r="H32" s="12">
        <f t="shared" si="4"/>
        <v>18.25</v>
      </c>
      <c r="I32" s="12">
        <f t="shared" si="4"/>
        <v>35.2</v>
      </c>
      <c r="J32" s="12">
        <f t="shared" si="4"/>
        <v>16.85</v>
      </c>
      <c r="K32" s="12">
        <f t="shared" si="4"/>
        <v>17</v>
      </c>
      <c r="L32" s="12">
        <f t="shared" si="4"/>
        <v>0</v>
      </c>
      <c r="M32" s="12">
        <f t="shared" si="4"/>
        <v>7.2</v>
      </c>
      <c r="N32" s="12">
        <f t="shared" si="4"/>
        <v>0</v>
      </c>
      <c r="O32" s="12">
        <f t="shared" si="4"/>
        <v>14.620000000000001</v>
      </c>
      <c r="P32" s="12">
        <f t="shared" si="4"/>
        <v>0</v>
      </c>
      <c r="Q32" s="12">
        <f t="shared" si="4"/>
        <v>98.26</v>
      </c>
      <c r="R32" s="12">
        <f t="shared" si="4"/>
        <v>0</v>
      </c>
      <c r="S32" s="12">
        <f t="shared" si="4"/>
        <v>0</v>
      </c>
      <c r="T32" s="12">
        <f t="shared" si="4"/>
        <v>0</v>
      </c>
      <c r="U32" s="12">
        <f t="shared" si="4"/>
        <v>0</v>
      </c>
      <c r="V32" s="12">
        <f t="shared" si="4"/>
        <v>0</v>
      </c>
      <c r="W32" s="12">
        <f t="shared" si="4"/>
        <v>0</v>
      </c>
      <c r="X32" s="12">
        <f t="shared" si="4"/>
        <v>3.2</v>
      </c>
    </row>
    <row r="33" spans="1:24" s="2" customFormat="1" ht="18" customHeight="1">
      <c r="A33" s="15">
        <v>1</v>
      </c>
      <c r="B33" s="15" t="s">
        <v>54</v>
      </c>
      <c r="C33" s="12">
        <f>SUM(D33:X33)</f>
        <v>49.94</v>
      </c>
      <c r="D33" s="12">
        <v>30.43</v>
      </c>
      <c r="E33" s="12">
        <v>1.4</v>
      </c>
      <c r="F33" s="12"/>
      <c r="G33" s="12"/>
      <c r="H33" s="12"/>
      <c r="I33" s="12">
        <v>2.2</v>
      </c>
      <c r="J33" s="12"/>
      <c r="K33" s="12">
        <v>2.4</v>
      </c>
      <c r="L33" s="12"/>
      <c r="M33" s="12">
        <v>1.6</v>
      </c>
      <c r="N33" s="12"/>
      <c r="O33" s="12"/>
      <c r="P33" s="12"/>
      <c r="Q33" s="12">
        <v>11.91</v>
      </c>
      <c r="R33" s="12"/>
      <c r="S33" s="12"/>
      <c r="T33" s="12"/>
      <c r="U33" s="12"/>
      <c r="V33" s="12"/>
      <c r="W33" s="12"/>
      <c r="X33" s="12"/>
    </row>
    <row r="34" spans="1:24" s="2" customFormat="1" ht="18" customHeight="1">
      <c r="A34" s="15">
        <v>2</v>
      </c>
      <c r="B34" s="15" t="s">
        <v>55</v>
      </c>
      <c r="C34" s="12">
        <f aca="true" t="shared" si="5" ref="C34:C44">SUM(D34:X34)</f>
        <v>18.14</v>
      </c>
      <c r="D34" s="12"/>
      <c r="E34" s="12">
        <v>8.55</v>
      </c>
      <c r="F34" s="12"/>
      <c r="G34" s="12"/>
      <c r="H34" s="12">
        <v>1.05</v>
      </c>
      <c r="I34" s="12"/>
      <c r="J34" s="12">
        <v>2</v>
      </c>
      <c r="K34" s="12"/>
      <c r="L34" s="12"/>
      <c r="M34" s="12"/>
      <c r="N34" s="12"/>
      <c r="O34" s="12"/>
      <c r="P34" s="12"/>
      <c r="Q34" s="12">
        <v>6.54</v>
      </c>
      <c r="R34" s="12"/>
      <c r="S34" s="12"/>
      <c r="T34" s="12"/>
      <c r="U34" s="12"/>
      <c r="V34" s="12"/>
      <c r="W34" s="12"/>
      <c r="X34" s="12"/>
    </row>
    <row r="35" spans="1:24" s="2" customFormat="1" ht="18" customHeight="1">
      <c r="A35" s="15">
        <v>3</v>
      </c>
      <c r="B35" s="15" t="s">
        <v>56</v>
      </c>
      <c r="C35" s="12">
        <f t="shared" si="5"/>
        <v>13</v>
      </c>
      <c r="D35" s="12">
        <v>12.75</v>
      </c>
      <c r="E35" s="12"/>
      <c r="F35" s="12"/>
      <c r="G35" s="12"/>
      <c r="H35" s="12"/>
      <c r="I35" s="12"/>
      <c r="J35" s="12"/>
      <c r="K35" s="12">
        <v>0.25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2" customFormat="1" ht="18" customHeight="1">
      <c r="A36" s="15">
        <v>4</v>
      </c>
      <c r="B36" s="15" t="s">
        <v>57</v>
      </c>
      <c r="C36" s="12">
        <f t="shared" si="5"/>
        <v>13.809999999999999</v>
      </c>
      <c r="D36" s="12">
        <v>7</v>
      </c>
      <c r="E36" s="12">
        <v>4.63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>
        <v>2.18</v>
      </c>
      <c r="R36" s="12"/>
      <c r="S36" s="12"/>
      <c r="T36" s="12"/>
      <c r="U36" s="12"/>
      <c r="V36" s="12"/>
      <c r="W36" s="12"/>
      <c r="X36" s="12"/>
    </row>
    <row r="37" spans="1:24" s="2" customFormat="1" ht="18" customHeight="1">
      <c r="A37" s="15">
        <v>5</v>
      </c>
      <c r="B37" s="15" t="s">
        <v>58</v>
      </c>
      <c r="C37" s="12">
        <f t="shared" si="5"/>
        <v>41</v>
      </c>
      <c r="D37" s="12">
        <v>13</v>
      </c>
      <c r="E37" s="12"/>
      <c r="F37" s="12"/>
      <c r="G37" s="12"/>
      <c r="H37" s="12"/>
      <c r="I37" s="12">
        <v>17</v>
      </c>
      <c r="J37" s="12"/>
      <c r="K37" s="12"/>
      <c r="L37" s="12"/>
      <c r="M37" s="12"/>
      <c r="N37" s="12"/>
      <c r="O37" s="12">
        <v>5</v>
      </c>
      <c r="P37" s="12"/>
      <c r="Q37" s="12">
        <v>6</v>
      </c>
      <c r="R37" s="12"/>
      <c r="S37" s="12"/>
      <c r="T37" s="12"/>
      <c r="U37" s="12"/>
      <c r="V37" s="12"/>
      <c r="W37" s="12"/>
      <c r="X37" s="12"/>
    </row>
    <row r="38" spans="1:24" s="2" customFormat="1" ht="18" customHeight="1">
      <c r="A38" s="15">
        <v>6</v>
      </c>
      <c r="B38" s="15" t="s">
        <v>59</v>
      </c>
      <c r="C38" s="12">
        <f t="shared" si="5"/>
        <v>10.3</v>
      </c>
      <c r="D38" s="12">
        <v>4.5</v>
      </c>
      <c r="E38" s="12">
        <v>2.4</v>
      </c>
      <c r="F38" s="12"/>
      <c r="G38" s="12"/>
      <c r="H38" s="12"/>
      <c r="I38" s="12"/>
      <c r="J38" s="12"/>
      <c r="K38" s="12">
        <v>1.4</v>
      </c>
      <c r="L38" s="12"/>
      <c r="M38" s="12"/>
      <c r="N38" s="12"/>
      <c r="O38" s="12"/>
      <c r="P38" s="12"/>
      <c r="Q38" s="12">
        <v>2</v>
      </c>
      <c r="R38" s="12"/>
      <c r="S38" s="12"/>
      <c r="T38" s="12"/>
      <c r="U38" s="12"/>
      <c r="V38" s="12"/>
      <c r="W38" s="12"/>
      <c r="X38" s="12"/>
    </row>
    <row r="39" spans="1:24" s="2" customFormat="1" ht="18" customHeight="1">
      <c r="A39" s="15">
        <v>7</v>
      </c>
      <c r="B39" s="15" t="s">
        <v>60</v>
      </c>
      <c r="C39" s="12">
        <f t="shared" si="5"/>
        <v>56.980000000000004</v>
      </c>
      <c r="D39" s="12">
        <v>13.8</v>
      </c>
      <c r="E39" s="12">
        <v>6.61</v>
      </c>
      <c r="F39" s="12"/>
      <c r="G39" s="12"/>
      <c r="H39" s="12">
        <v>2.8</v>
      </c>
      <c r="I39" s="12">
        <v>16</v>
      </c>
      <c r="J39" s="12">
        <v>1.56</v>
      </c>
      <c r="K39" s="12">
        <v>0.45</v>
      </c>
      <c r="L39" s="12"/>
      <c r="M39" s="12">
        <v>1</v>
      </c>
      <c r="N39" s="12"/>
      <c r="O39" s="12"/>
      <c r="P39" s="12"/>
      <c r="Q39" s="12">
        <v>14.76</v>
      </c>
      <c r="R39" s="12"/>
      <c r="S39" s="12"/>
      <c r="T39" s="12"/>
      <c r="U39" s="12"/>
      <c r="V39" s="12"/>
      <c r="W39" s="12"/>
      <c r="X39" s="12"/>
    </row>
    <row r="40" spans="1:24" s="2" customFormat="1" ht="18" customHeight="1">
      <c r="A40" s="15">
        <v>8</v>
      </c>
      <c r="B40" s="15" t="s">
        <v>61</v>
      </c>
      <c r="C40" s="12">
        <f t="shared" si="5"/>
        <v>10.45</v>
      </c>
      <c r="D40" s="12">
        <v>3.2</v>
      </c>
      <c r="E40" s="12">
        <v>2.5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v>4.75</v>
      </c>
      <c r="R40" s="12"/>
      <c r="S40" s="12"/>
      <c r="T40" s="12"/>
      <c r="U40" s="12"/>
      <c r="V40" s="12"/>
      <c r="W40" s="12"/>
      <c r="X40" s="12"/>
    </row>
    <row r="41" spans="1:24" s="2" customFormat="1" ht="18" customHeight="1">
      <c r="A41" s="15">
        <v>9</v>
      </c>
      <c r="B41" s="15" t="s">
        <v>62</v>
      </c>
      <c r="C41" s="12">
        <f t="shared" si="5"/>
        <v>5.5</v>
      </c>
      <c r="D41" s="12">
        <v>3</v>
      </c>
      <c r="E41" s="12">
        <v>2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v>0.5</v>
      </c>
      <c r="R41" s="12"/>
      <c r="S41" s="12"/>
      <c r="T41" s="12"/>
      <c r="U41" s="12"/>
      <c r="V41" s="12"/>
      <c r="W41" s="12"/>
      <c r="X41" s="12"/>
    </row>
    <row r="42" spans="1:24" s="2" customFormat="1" ht="18" customHeight="1">
      <c r="A42" s="15">
        <v>10</v>
      </c>
      <c r="B42" s="15" t="s">
        <v>63</v>
      </c>
      <c r="C42" s="12">
        <f t="shared" si="5"/>
        <v>23.18</v>
      </c>
      <c r="D42" s="12">
        <v>6.9</v>
      </c>
      <c r="E42" s="12">
        <v>6.61</v>
      </c>
      <c r="F42" s="12"/>
      <c r="G42" s="12"/>
      <c r="H42" s="12">
        <v>0.7</v>
      </c>
      <c r="I42" s="12"/>
      <c r="J42" s="12">
        <v>2.01</v>
      </c>
      <c r="K42" s="12"/>
      <c r="L42" s="12"/>
      <c r="M42" s="12">
        <v>1</v>
      </c>
      <c r="N42" s="12"/>
      <c r="O42" s="12"/>
      <c r="P42" s="12"/>
      <c r="Q42" s="12">
        <v>5.96</v>
      </c>
      <c r="R42" s="12"/>
      <c r="S42" s="12"/>
      <c r="T42" s="12"/>
      <c r="U42" s="12"/>
      <c r="V42" s="12"/>
      <c r="W42" s="12"/>
      <c r="X42" s="12"/>
    </row>
    <row r="43" spans="1:24" s="2" customFormat="1" ht="18" customHeight="1">
      <c r="A43" s="15">
        <v>11</v>
      </c>
      <c r="B43" s="15" t="s">
        <v>64</v>
      </c>
      <c r="C43" s="12">
        <f t="shared" si="5"/>
        <v>75.92</v>
      </c>
      <c r="D43" s="12">
        <v>3.03</v>
      </c>
      <c r="E43" s="12">
        <v>17.5</v>
      </c>
      <c r="F43" s="12"/>
      <c r="G43" s="12"/>
      <c r="H43" s="12"/>
      <c r="I43" s="12"/>
      <c r="J43" s="12">
        <v>9.72</v>
      </c>
      <c r="K43" s="12">
        <v>12.5</v>
      </c>
      <c r="L43" s="12"/>
      <c r="M43" s="12">
        <v>2.6</v>
      </c>
      <c r="N43" s="12"/>
      <c r="O43" s="12">
        <v>3.07</v>
      </c>
      <c r="P43" s="12"/>
      <c r="Q43" s="12">
        <v>24.3</v>
      </c>
      <c r="R43" s="12"/>
      <c r="S43" s="12"/>
      <c r="T43" s="12"/>
      <c r="U43" s="12"/>
      <c r="V43" s="12"/>
      <c r="W43" s="12"/>
      <c r="X43" s="12">
        <v>3.2</v>
      </c>
    </row>
    <row r="44" spans="1:24" s="2" customFormat="1" ht="18" customHeight="1">
      <c r="A44" s="15">
        <v>12</v>
      </c>
      <c r="B44" s="15" t="s">
        <v>65</v>
      </c>
      <c r="C44" s="12">
        <f t="shared" si="5"/>
        <v>29.280000000000005</v>
      </c>
      <c r="D44" s="12">
        <v>6.9</v>
      </c>
      <c r="E44" s="12">
        <v>6.61</v>
      </c>
      <c r="F44" s="12"/>
      <c r="G44" s="12"/>
      <c r="H44" s="12">
        <v>0.7</v>
      </c>
      <c r="I44" s="12"/>
      <c r="J44" s="12">
        <v>1.56</v>
      </c>
      <c r="K44" s="12"/>
      <c r="L44" s="12"/>
      <c r="M44" s="12">
        <v>1</v>
      </c>
      <c r="N44" s="12"/>
      <c r="O44" s="12">
        <v>6.55</v>
      </c>
      <c r="P44" s="12"/>
      <c r="Q44" s="12">
        <v>5.96</v>
      </c>
      <c r="R44" s="12"/>
      <c r="S44" s="12"/>
      <c r="T44" s="12"/>
      <c r="U44" s="12"/>
      <c r="V44" s="12"/>
      <c r="W44" s="12"/>
      <c r="X44" s="12"/>
    </row>
    <row r="45" spans="1:24" s="2" customFormat="1" ht="18" customHeight="1">
      <c r="A45" s="15">
        <v>13</v>
      </c>
      <c r="B45" s="15" t="s">
        <v>66</v>
      </c>
      <c r="C45" s="12">
        <v>15.65</v>
      </c>
      <c r="D45" s="12"/>
      <c r="E45" s="12"/>
      <c r="F45" s="12"/>
      <c r="G45" s="12"/>
      <c r="H45" s="12">
        <v>13</v>
      </c>
      <c r="I45" s="12"/>
      <c r="J45" s="12"/>
      <c r="K45" s="12"/>
      <c r="L45" s="12"/>
      <c r="M45" s="12"/>
      <c r="N45" s="12"/>
      <c r="O45" s="12"/>
      <c r="P45" s="12"/>
      <c r="Q45" s="12">
        <v>13.4</v>
      </c>
      <c r="R45" s="12"/>
      <c r="S45" s="12"/>
      <c r="T45" s="12"/>
      <c r="U45" s="12"/>
      <c r="V45" s="12"/>
      <c r="W45" s="12"/>
      <c r="X45" s="12"/>
    </row>
    <row r="46" spans="1:24" s="4" customFormat="1" ht="18" customHeight="1">
      <c r="A46" s="15" t="s">
        <v>67</v>
      </c>
      <c r="B46" s="15"/>
      <c r="C46" s="12">
        <f>SUM(C47+C54)</f>
        <v>9687.119999999999</v>
      </c>
      <c r="D46" s="12">
        <f aca="true" t="shared" si="6" ref="D46:X46">SUM(D47+D54)</f>
        <v>539.22</v>
      </c>
      <c r="E46" s="12">
        <f t="shared" si="6"/>
        <v>98.03</v>
      </c>
      <c r="F46" s="12">
        <f t="shared" si="6"/>
        <v>3.5900000000000003</v>
      </c>
      <c r="G46" s="12">
        <f t="shared" si="6"/>
        <v>0</v>
      </c>
      <c r="H46" s="12">
        <f t="shared" si="6"/>
        <v>5.92</v>
      </c>
      <c r="I46" s="12">
        <f t="shared" si="6"/>
        <v>1.8</v>
      </c>
      <c r="J46" s="12">
        <f t="shared" si="6"/>
        <v>33.879999999999995</v>
      </c>
      <c r="K46" s="12">
        <f t="shared" si="6"/>
        <v>20.6</v>
      </c>
      <c r="L46" s="12">
        <f t="shared" si="6"/>
        <v>13.350000000000001</v>
      </c>
      <c r="M46" s="12">
        <f t="shared" si="6"/>
        <v>32.04</v>
      </c>
      <c r="N46" s="12">
        <f t="shared" si="6"/>
        <v>0.5</v>
      </c>
      <c r="O46" s="12">
        <f t="shared" si="6"/>
        <v>5083.59</v>
      </c>
      <c r="P46" s="12">
        <f t="shared" si="6"/>
        <v>4.75</v>
      </c>
      <c r="Q46" s="12">
        <f t="shared" si="6"/>
        <v>166.66</v>
      </c>
      <c r="R46" s="12">
        <f t="shared" si="6"/>
        <v>57.33</v>
      </c>
      <c r="S46" s="12">
        <f t="shared" si="6"/>
        <v>37.3</v>
      </c>
      <c r="T46" s="12">
        <f t="shared" si="6"/>
        <v>8.25</v>
      </c>
      <c r="U46" s="12">
        <f t="shared" si="6"/>
        <v>89.5</v>
      </c>
      <c r="V46" s="12">
        <f t="shared" si="6"/>
        <v>178</v>
      </c>
      <c r="W46" s="12">
        <f t="shared" si="6"/>
        <v>204.4</v>
      </c>
      <c r="X46" s="12">
        <f t="shared" si="6"/>
        <v>3108.410000000001</v>
      </c>
    </row>
    <row r="47" spans="1:24" s="3" customFormat="1" ht="18" customHeight="1">
      <c r="A47" s="15" t="s">
        <v>68</v>
      </c>
      <c r="B47" s="15"/>
      <c r="C47" s="12">
        <f>SUM(C48:C53)</f>
        <v>479.29999999999995</v>
      </c>
      <c r="D47" s="12">
        <f>SUM(D48:D53)</f>
        <v>114.28</v>
      </c>
      <c r="E47" s="12">
        <f aca="true" t="shared" si="7" ref="E47:X47">SUM(E48:E53)</f>
        <v>5.84</v>
      </c>
      <c r="F47" s="12">
        <f t="shared" si="7"/>
        <v>0</v>
      </c>
      <c r="G47" s="12">
        <f t="shared" si="7"/>
        <v>0</v>
      </c>
      <c r="H47" s="12">
        <f t="shared" si="7"/>
        <v>1.92</v>
      </c>
      <c r="I47" s="12">
        <f t="shared" si="7"/>
        <v>0</v>
      </c>
      <c r="J47" s="12">
        <f t="shared" si="7"/>
        <v>1.5</v>
      </c>
      <c r="K47" s="12">
        <f t="shared" si="7"/>
        <v>2.5</v>
      </c>
      <c r="L47" s="12">
        <f t="shared" si="7"/>
        <v>0</v>
      </c>
      <c r="M47" s="12">
        <f t="shared" si="7"/>
        <v>1.5</v>
      </c>
      <c r="N47" s="12">
        <f t="shared" si="7"/>
        <v>0</v>
      </c>
      <c r="O47" s="12">
        <f t="shared" si="7"/>
        <v>131.86</v>
      </c>
      <c r="P47" s="12">
        <f t="shared" si="7"/>
        <v>0</v>
      </c>
      <c r="Q47" s="12">
        <f t="shared" si="7"/>
        <v>105.39999999999999</v>
      </c>
      <c r="R47" s="12">
        <f t="shared" si="7"/>
        <v>24</v>
      </c>
      <c r="S47" s="12">
        <f t="shared" si="7"/>
        <v>0</v>
      </c>
      <c r="T47" s="12">
        <f t="shared" si="7"/>
        <v>0</v>
      </c>
      <c r="U47" s="12">
        <f t="shared" si="7"/>
        <v>4.5</v>
      </c>
      <c r="V47" s="12">
        <f t="shared" si="7"/>
        <v>3</v>
      </c>
      <c r="W47" s="12">
        <f t="shared" si="7"/>
        <v>5</v>
      </c>
      <c r="X47" s="12">
        <f t="shared" si="7"/>
        <v>78</v>
      </c>
    </row>
    <row r="48" spans="1:24" s="2" customFormat="1" ht="18" customHeight="1">
      <c r="A48" s="15">
        <v>1</v>
      </c>
      <c r="B48" s="15" t="s">
        <v>69</v>
      </c>
      <c r="C48" s="12">
        <f aca="true" t="shared" si="8" ref="C48:C53">SUM(D48:X48)</f>
        <v>73.16000000000001</v>
      </c>
      <c r="D48" s="17">
        <v>14.15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>
        <v>53.86</v>
      </c>
      <c r="P48" s="12"/>
      <c r="Q48" s="17">
        <v>5.15</v>
      </c>
      <c r="R48" s="12"/>
      <c r="S48" s="12"/>
      <c r="T48" s="12"/>
      <c r="U48" s="12"/>
      <c r="V48" s="12"/>
      <c r="W48" s="12"/>
      <c r="X48" s="12"/>
    </row>
    <row r="49" spans="1:24" s="2" customFormat="1" ht="18" customHeight="1">
      <c r="A49" s="15">
        <v>2</v>
      </c>
      <c r="B49" s="15" t="s">
        <v>70</v>
      </c>
      <c r="C49" s="12">
        <f t="shared" si="8"/>
        <v>216.4</v>
      </c>
      <c r="D49" s="12">
        <v>11.9</v>
      </c>
      <c r="E49" s="12"/>
      <c r="F49" s="12"/>
      <c r="G49" s="12"/>
      <c r="H49" s="12"/>
      <c r="I49" s="12"/>
      <c r="J49" s="12">
        <v>1.5</v>
      </c>
      <c r="K49" s="12"/>
      <c r="L49" s="12"/>
      <c r="M49" s="12"/>
      <c r="N49" s="12"/>
      <c r="O49" s="12">
        <v>78</v>
      </c>
      <c r="P49" s="12"/>
      <c r="Q49" s="12">
        <v>18</v>
      </c>
      <c r="R49" s="12">
        <v>24</v>
      </c>
      <c r="S49" s="12"/>
      <c r="T49" s="12"/>
      <c r="U49" s="12"/>
      <c r="V49" s="12"/>
      <c r="W49" s="12">
        <v>5</v>
      </c>
      <c r="X49" s="12">
        <v>78</v>
      </c>
    </row>
    <row r="50" spans="1:24" s="2" customFormat="1" ht="18" customHeight="1">
      <c r="A50" s="15">
        <v>3</v>
      </c>
      <c r="B50" s="15" t="s">
        <v>71</v>
      </c>
      <c r="C50" s="12">
        <f t="shared" si="8"/>
        <v>140</v>
      </c>
      <c r="D50" s="12">
        <v>61.73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>
        <v>78.27</v>
      </c>
      <c r="R50" s="12"/>
      <c r="S50" s="12"/>
      <c r="T50" s="12"/>
      <c r="U50" s="12"/>
      <c r="V50" s="12"/>
      <c r="W50" s="12"/>
      <c r="X50" s="12"/>
    </row>
    <row r="51" spans="1:24" s="2" customFormat="1" ht="18" customHeight="1">
      <c r="A51" s="15">
        <v>4</v>
      </c>
      <c r="B51" s="15" t="s">
        <v>72</v>
      </c>
      <c r="C51" s="12">
        <f t="shared" si="8"/>
        <v>27.619999999999997</v>
      </c>
      <c r="D51" s="12">
        <v>20</v>
      </c>
      <c r="E51" s="12">
        <v>3.04</v>
      </c>
      <c r="F51" s="12"/>
      <c r="G51" s="12"/>
      <c r="H51" s="12"/>
      <c r="I51" s="12"/>
      <c r="J51" s="12"/>
      <c r="K51" s="12"/>
      <c r="L51" s="12"/>
      <c r="M51" s="12">
        <v>1.5</v>
      </c>
      <c r="N51" s="12"/>
      <c r="O51" s="12"/>
      <c r="P51" s="12"/>
      <c r="Q51" s="12">
        <v>3.08</v>
      </c>
      <c r="R51" s="12"/>
      <c r="S51" s="12"/>
      <c r="T51" s="12"/>
      <c r="U51" s="12"/>
      <c r="V51" s="12"/>
      <c r="W51" s="12"/>
      <c r="X51" s="12"/>
    </row>
    <row r="52" spans="1:24" s="2" customFormat="1" ht="18" customHeight="1">
      <c r="A52" s="15">
        <v>5</v>
      </c>
      <c r="B52" s="15" t="s">
        <v>73</v>
      </c>
      <c r="C52" s="12">
        <f t="shared" si="8"/>
        <v>10.4</v>
      </c>
      <c r="D52" s="12">
        <v>6.5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>
        <v>0.9</v>
      </c>
      <c r="R52" s="12"/>
      <c r="S52" s="12"/>
      <c r="T52" s="12"/>
      <c r="U52" s="12"/>
      <c r="V52" s="12">
        <v>3</v>
      </c>
      <c r="W52" s="12"/>
      <c r="X52" s="12"/>
    </row>
    <row r="53" spans="1:24" s="2" customFormat="1" ht="18" customHeight="1">
      <c r="A53" s="15">
        <v>6</v>
      </c>
      <c r="B53" s="15" t="s">
        <v>74</v>
      </c>
      <c r="C53" s="12">
        <f t="shared" si="8"/>
        <v>11.719999999999999</v>
      </c>
      <c r="D53" s="12"/>
      <c r="E53" s="12">
        <v>2.8</v>
      </c>
      <c r="F53" s="12"/>
      <c r="G53" s="12"/>
      <c r="H53" s="12">
        <v>1.92</v>
      </c>
      <c r="I53" s="12"/>
      <c r="J53" s="12"/>
      <c r="K53" s="12">
        <v>2.5</v>
      </c>
      <c r="L53" s="12"/>
      <c r="M53" s="12"/>
      <c r="N53" s="12"/>
      <c r="O53" s="12"/>
      <c r="P53" s="12"/>
      <c r="Q53" s="12"/>
      <c r="R53" s="12"/>
      <c r="S53" s="12"/>
      <c r="T53" s="12"/>
      <c r="U53" s="12">
        <v>4.5</v>
      </c>
      <c r="V53" s="12"/>
      <c r="W53" s="12"/>
      <c r="X53" s="12"/>
    </row>
    <row r="54" spans="1:24" s="2" customFormat="1" ht="18" customHeight="1">
      <c r="A54" s="12" t="s">
        <v>75</v>
      </c>
      <c r="B54" s="12"/>
      <c r="C54" s="12">
        <f>SUM(C55:C79)</f>
        <v>9207.82</v>
      </c>
      <c r="D54" s="12">
        <f aca="true" t="shared" si="9" ref="D54:X54">SUM(D55:D79)</f>
        <v>424.94</v>
      </c>
      <c r="E54" s="12">
        <f t="shared" si="9"/>
        <v>92.19</v>
      </c>
      <c r="F54" s="12">
        <f t="shared" si="9"/>
        <v>3.5900000000000003</v>
      </c>
      <c r="G54" s="12">
        <f t="shared" si="9"/>
        <v>0</v>
      </c>
      <c r="H54" s="12">
        <f t="shared" si="9"/>
        <v>4</v>
      </c>
      <c r="I54" s="12">
        <f t="shared" si="9"/>
        <v>1.8</v>
      </c>
      <c r="J54" s="12">
        <f t="shared" si="9"/>
        <v>32.379999999999995</v>
      </c>
      <c r="K54" s="12">
        <f t="shared" si="9"/>
        <v>18.1</v>
      </c>
      <c r="L54" s="12">
        <f t="shared" si="9"/>
        <v>13.350000000000001</v>
      </c>
      <c r="M54" s="12">
        <f t="shared" si="9"/>
        <v>30.54</v>
      </c>
      <c r="N54" s="12">
        <f t="shared" si="9"/>
        <v>0.5</v>
      </c>
      <c r="O54" s="12">
        <f t="shared" si="9"/>
        <v>4951.7300000000005</v>
      </c>
      <c r="P54" s="12">
        <f t="shared" si="9"/>
        <v>4.75</v>
      </c>
      <c r="Q54" s="12">
        <f t="shared" si="9"/>
        <v>61.260000000000005</v>
      </c>
      <c r="R54" s="12">
        <f t="shared" si="9"/>
        <v>33.33</v>
      </c>
      <c r="S54" s="12">
        <f t="shared" si="9"/>
        <v>37.3</v>
      </c>
      <c r="T54" s="12">
        <f t="shared" si="9"/>
        <v>8.25</v>
      </c>
      <c r="U54" s="12">
        <f t="shared" si="9"/>
        <v>85</v>
      </c>
      <c r="V54" s="12">
        <f t="shared" si="9"/>
        <v>175</v>
      </c>
      <c r="W54" s="12">
        <f t="shared" si="9"/>
        <v>199.4</v>
      </c>
      <c r="X54" s="12">
        <f t="shared" si="9"/>
        <v>3030.410000000001</v>
      </c>
    </row>
    <row r="55" spans="1:24" s="2" customFormat="1" ht="18" customHeight="1">
      <c r="A55" s="15">
        <v>1</v>
      </c>
      <c r="B55" s="15" t="s">
        <v>76</v>
      </c>
      <c r="C55" s="12">
        <f aca="true" t="shared" si="10" ref="C55:C60">SUM(D55:X55)</f>
        <v>54.9</v>
      </c>
      <c r="D55" s="12">
        <v>14</v>
      </c>
      <c r="E55" s="12">
        <v>19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>
        <v>21.9</v>
      </c>
      <c r="X55" s="12"/>
    </row>
    <row r="56" spans="1:24" s="2" customFormat="1" ht="18" customHeight="1">
      <c r="A56" s="15">
        <v>2</v>
      </c>
      <c r="B56" s="15" t="s">
        <v>77</v>
      </c>
      <c r="C56" s="12">
        <f t="shared" si="10"/>
        <v>6368</v>
      </c>
      <c r="D56" s="12">
        <v>266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>
        <v>3321</v>
      </c>
      <c r="P56" s="12"/>
      <c r="Q56" s="12"/>
      <c r="R56" s="12"/>
      <c r="S56" s="12"/>
      <c r="T56" s="12"/>
      <c r="U56" s="12"/>
      <c r="V56" s="12"/>
      <c r="W56" s="12"/>
      <c r="X56" s="12">
        <v>2781</v>
      </c>
    </row>
    <row r="57" spans="1:24" s="2" customFormat="1" ht="18" customHeight="1">
      <c r="A57" s="15">
        <v>3</v>
      </c>
      <c r="B57" s="15" t="s">
        <v>78</v>
      </c>
      <c r="C57" s="12">
        <f t="shared" si="10"/>
        <v>1003.8</v>
      </c>
      <c r="D57" s="12">
        <v>49</v>
      </c>
      <c r="E57" s="12"/>
      <c r="F57" s="12"/>
      <c r="G57" s="12"/>
      <c r="H57" s="12"/>
      <c r="I57" s="12"/>
      <c r="J57" s="12"/>
      <c r="K57" s="12"/>
      <c r="L57" s="12"/>
      <c r="M57" s="12">
        <v>3</v>
      </c>
      <c r="N57" s="12"/>
      <c r="O57" s="12">
        <v>700</v>
      </c>
      <c r="P57" s="12"/>
      <c r="Q57" s="12">
        <v>2</v>
      </c>
      <c r="R57" s="12">
        <v>1.8</v>
      </c>
      <c r="S57" s="12"/>
      <c r="T57" s="12"/>
      <c r="U57" s="12"/>
      <c r="V57" s="12">
        <v>100</v>
      </c>
      <c r="W57" s="12">
        <v>84</v>
      </c>
      <c r="X57" s="12">
        <v>64</v>
      </c>
    </row>
    <row r="58" spans="1:24" s="2" customFormat="1" ht="18" customHeight="1">
      <c r="A58" s="15">
        <v>4</v>
      </c>
      <c r="B58" s="15" t="s">
        <v>79</v>
      </c>
      <c r="C58" s="12">
        <f t="shared" si="10"/>
        <v>955</v>
      </c>
      <c r="D58" s="12">
        <v>10</v>
      </c>
      <c r="E58" s="12">
        <v>10</v>
      </c>
      <c r="F58" s="12"/>
      <c r="G58" s="12"/>
      <c r="H58" s="12"/>
      <c r="I58" s="12"/>
      <c r="J58" s="12">
        <v>5</v>
      </c>
      <c r="K58" s="12">
        <v>10</v>
      </c>
      <c r="L58" s="12"/>
      <c r="M58" s="12">
        <v>20</v>
      </c>
      <c r="N58" s="12"/>
      <c r="O58" s="12">
        <v>660</v>
      </c>
      <c r="P58" s="12"/>
      <c r="Q58" s="12">
        <v>10</v>
      </c>
      <c r="R58" s="12">
        <v>20</v>
      </c>
      <c r="S58" s="12">
        <v>30</v>
      </c>
      <c r="T58" s="12"/>
      <c r="U58" s="12">
        <v>50</v>
      </c>
      <c r="V58" s="12">
        <v>50</v>
      </c>
      <c r="W58" s="12">
        <v>80</v>
      </c>
      <c r="X58" s="12"/>
    </row>
    <row r="59" spans="1:24" s="2" customFormat="1" ht="18" customHeight="1">
      <c r="A59" s="15">
        <v>5</v>
      </c>
      <c r="B59" s="15" t="s">
        <v>80</v>
      </c>
      <c r="C59" s="12">
        <f t="shared" si="10"/>
        <v>283.49</v>
      </c>
      <c r="D59" s="12">
        <v>11.25</v>
      </c>
      <c r="E59" s="12">
        <v>11</v>
      </c>
      <c r="F59" s="12"/>
      <c r="G59" s="12"/>
      <c r="H59" s="12">
        <v>3</v>
      </c>
      <c r="I59" s="12"/>
      <c r="J59" s="12">
        <v>7.4</v>
      </c>
      <c r="K59" s="12"/>
      <c r="L59" s="12"/>
      <c r="M59" s="12"/>
      <c r="N59" s="12"/>
      <c r="O59" s="12">
        <v>169.33</v>
      </c>
      <c r="P59" s="12"/>
      <c r="Q59" s="12">
        <v>7.6</v>
      </c>
      <c r="R59" s="12">
        <v>6.2</v>
      </c>
      <c r="S59" s="12"/>
      <c r="T59" s="12"/>
      <c r="U59" s="12"/>
      <c r="V59" s="12"/>
      <c r="W59" s="12"/>
      <c r="X59" s="12">
        <v>67.71</v>
      </c>
    </row>
    <row r="60" spans="1:24" s="2" customFormat="1" ht="18" customHeight="1">
      <c r="A60" s="15">
        <v>6</v>
      </c>
      <c r="B60" s="15" t="s">
        <v>81</v>
      </c>
      <c r="C60" s="12">
        <f t="shared" si="10"/>
        <v>26.200000000000003</v>
      </c>
      <c r="D60" s="12">
        <v>13.6</v>
      </c>
      <c r="E60" s="12"/>
      <c r="F60" s="12"/>
      <c r="G60" s="12"/>
      <c r="H60" s="12"/>
      <c r="I60" s="12"/>
      <c r="J60" s="12">
        <v>2</v>
      </c>
      <c r="K60" s="12"/>
      <c r="L60" s="12">
        <v>9</v>
      </c>
      <c r="M60" s="12"/>
      <c r="N60" s="12"/>
      <c r="O60" s="12">
        <v>1.6</v>
      </c>
      <c r="P60" s="12"/>
      <c r="Q60" s="12"/>
      <c r="R60" s="12"/>
      <c r="S60" s="12"/>
      <c r="T60" s="12"/>
      <c r="U60" s="12"/>
      <c r="V60" s="12"/>
      <c r="W60" s="12"/>
      <c r="X60" s="12"/>
    </row>
    <row r="61" spans="1:24" s="2" customFormat="1" ht="18" customHeight="1">
      <c r="A61" s="15">
        <v>7</v>
      </c>
      <c r="B61" s="15" t="s">
        <v>82</v>
      </c>
      <c r="C61" s="12">
        <f aca="true" t="shared" si="11" ref="C61:C79">SUM(D61:X61)</f>
        <v>43</v>
      </c>
      <c r="D61" s="12">
        <v>15</v>
      </c>
      <c r="E61" s="12">
        <v>3</v>
      </c>
      <c r="F61" s="12"/>
      <c r="G61" s="12"/>
      <c r="H61" s="12"/>
      <c r="I61" s="12"/>
      <c r="J61" s="12"/>
      <c r="K61" s="12"/>
      <c r="L61" s="12"/>
      <c r="M61" s="12"/>
      <c r="N61" s="12"/>
      <c r="O61" s="12">
        <v>5</v>
      </c>
      <c r="P61" s="12">
        <v>1</v>
      </c>
      <c r="Q61" s="12">
        <v>4</v>
      </c>
      <c r="R61" s="12">
        <v>2</v>
      </c>
      <c r="S61" s="12">
        <v>3</v>
      </c>
      <c r="T61" s="12"/>
      <c r="U61" s="12"/>
      <c r="V61" s="12">
        <v>5</v>
      </c>
      <c r="W61" s="12">
        <v>5</v>
      </c>
      <c r="X61" s="12"/>
    </row>
    <row r="62" spans="1:24" s="2" customFormat="1" ht="18" customHeight="1">
      <c r="A62" s="15">
        <v>8</v>
      </c>
      <c r="B62" s="15" t="s">
        <v>83</v>
      </c>
      <c r="C62" s="12">
        <f t="shared" si="11"/>
        <v>20.38</v>
      </c>
      <c r="D62" s="12">
        <v>1.28</v>
      </c>
      <c r="E62" s="12">
        <v>3.03</v>
      </c>
      <c r="F62" s="12"/>
      <c r="G62" s="12"/>
      <c r="H62" s="12"/>
      <c r="I62" s="12"/>
      <c r="J62" s="12">
        <v>0.86</v>
      </c>
      <c r="K62" s="12"/>
      <c r="L62" s="12"/>
      <c r="M62" s="12"/>
      <c r="N62" s="12"/>
      <c r="O62" s="12"/>
      <c r="P62" s="12"/>
      <c r="Q62" s="12">
        <v>9.11</v>
      </c>
      <c r="R62" s="12"/>
      <c r="S62" s="12"/>
      <c r="T62" s="12"/>
      <c r="U62" s="12"/>
      <c r="V62" s="12"/>
      <c r="W62" s="12"/>
      <c r="X62" s="12">
        <v>6.1</v>
      </c>
    </row>
    <row r="63" spans="1:24" s="2" customFormat="1" ht="18" customHeight="1">
      <c r="A63" s="15">
        <v>9</v>
      </c>
      <c r="B63" s="15" t="s">
        <v>84</v>
      </c>
      <c r="C63" s="12">
        <f t="shared" si="11"/>
        <v>12.03</v>
      </c>
      <c r="D63" s="12">
        <v>0.7</v>
      </c>
      <c r="E63" s="12">
        <v>2.9</v>
      </c>
      <c r="F63" s="12">
        <v>0.9</v>
      </c>
      <c r="G63" s="12"/>
      <c r="H63" s="12"/>
      <c r="I63" s="12"/>
      <c r="J63" s="12"/>
      <c r="K63" s="12"/>
      <c r="L63" s="12">
        <v>1</v>
      </c>
      <c r="M63" s="12"/>
      <c r="N63" s="12"/>
      <c r="O63" s="12"/>
      <c r="P63" s="12"/>
      <c r="Q63" s="12">
        <v>2.63</v>
      </c>
      <c r="R63" s="12"/>
      <c r="S63" s="12"/>
      <c r="T63" s="12"/>
      <c r="U63" s="12"/>
      <c r="V63" s="12"/>
      <c r="W63" s="12"/>
      <c r="X63" s="12">
        <v>3.9</v>
      </c>
    </row>
    <row r="64" spans="1:24" s="2" customFormat="1" ht="18" customHeight="1">
      <c r="A64" s="15">
        <v>10</v>
      </c>
      <c r="B64" s="15" t="s">
        <v>85</v>
      </c>
      <c r="C64" s="12">
        <f t="shared" si="11"/>
        <v>12.049999999999999</v>
      </c>
      <c r="D64" s="12">
        <v>0</v>
      </c>
      <c r="E64" s="12">
        <v>2.35</v>
      </c>
      <c r="F64" s="12"/>
      <c r="G64" s="12"/>
      <c r="H64" s="12"/>
      <c r="I64" s="12"/>
      <c r="J64" s="12"/>
      <c r="K64" s="12">
        <v>0.5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>
        <v>9.2</v>
      </c>
    </row>
    <row r="65" spans="1:24" s="2" customFormat="1" ht="18" customHeight="1">
      <c r="A65" s="15">
        <v>11</v>
      </c>
      <c r="B65" s="15" t="s">
        <v>86</v>
      </c>
      <c r="C65" s="12">
        <f t="shared" si="11"/>
        <v>17.1</v>
      </c>
      <c r="D65" s="12">
        <v>0</v>
      </c>
      <c r="E65" s="12">
        <v>4.4</v>
      </c>
      <c r="F65" s="12"/>
      <c r="G65" s="12"/>
      <c r="H65" s="12"/>
      <c r="I65" s="12"/>
      <c r="J65" s="12">
        <v>2.5</v>
      </c>
      <c r="K65" s="12"/>
      <c r="L65" s="12"/>
      <c r="M65" s="12"/>
      <c r="N65" s="12"/>
      <c r="O65" s="12">
        <v>1.5</v>
      </c>
      <c r="P65" s="12"/>
      <c r="Q65" s="12">
        <v>0.6</v>
      </c>
      <c r="R65" s="12"/>
      <c r="S65" s="12"/>
      <c r="T65" s="12"/>
      <c r="U65" s="12"/>
      <c r="V65" s="12"/>
      <c r="W65" s="12"/>
      <c r="X65" s="12">
        <v>8.1</v>
      </c>
    </row>
    <row r="66" spans="1:24" s="2" customFormat="1" ht="18" customHeight="1">
      <c r="A66" s="15">
        <v>12</v>
      </c>
      <c r="B66" s="15" t="s">
        <v>87</v>
      </c>
      <c r="C66" s="12">
        <f t="shared" si="11"/>
        <v>24.8</v>
      </c>
      <c r="D66" s="12">
        <v>5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>
        <v>10</v>
      </c>
      <c r="P66" s="12"/>
      <c r="Q66" s="12">
        <v>3</v>
      </c>
      <c r="R66" s="12"/>
      <c r="S66" s="12"/>
      <c r="T66" s="12"/>
      <c r="U66" s="12"/>
      <c r="V66" s="12"/>
      <c r="W66" s="12"/>
      <c r="X66" s="12">
        <v>6.8</v>
      </c>
    </row>
    <row r="67" spans="1:24" s="2" customFormat="1" ht="18" customHeight="1">
      <c r="A67" s="15">
        <v>13</v>
      </c>
      <c r="B67" s="15" t="s">
        <v>88</v>
      </c>
      <c r="C67" s="12">
        <f t="shared" si="11"/>
        <v>37.589999999999996</v>
      </c>
      <c r="D67" s="12">
        <v>8</v>
      </c>
      <c r="E67" s="12">
        <v>4.2</v>
      </c>
      <c r="F67" s="12">
        <v>0.9</v>
      </c>
      <c r="G67" s="12"/>
      <c r="H67" s="12"/>
      <c r="I67" s="12"/>
      <c r="J67" s="12">
        <v>2.6</v>
      </c>
      <c r="K67" s="12"/>
      <c r="L67" s="12"/>
      <c r="M67" s="12">
        <v>2.14</v>
      </c>
      <c r="N67" s="12"/>
      <c r="O67" s="12">
        <v>10</v>
      </c>
      <c r="P67" s="12"/>
      <c r="Q67" s="12">
        <v>2.45</v>
      </c>
      <c r="R67" s="12">
        <v>0.5</v>
      </c>
      <c r="S67" s="12"/>
      <c r="T67" s="12"/>
      <c r="U67" s="12"/>
      <c r="V67" s="12"/>
      <c r="W67" s="12"/>
      <c r="X67" s="12">
        <v>6.8</v>
      </c>
    </row>
    <row r="68" spans="1:24" s="2" customFormat="1" ht="18" customHeight="1">
      <c r="A68" s="15">
        <v>14</v>
      </c>
      <c r="B68" s="15" t="s">
        <v>89</v>
      </c>
      <c r="C68" s="12">
        <f t="shared" si="11"/>
        <v>71.3</v>
      </c>
      <c r="D68" s="12">
        <v>8</v>
      </c>
      <c r="E68" s="12">
        <v>1</v>
      </c>
      <c r="F68" s="12"/>
      <c r="G68" s="12"/>
      <c r="H68" s="12"/>
      <c r="I68" s="12"/>
      <c r="J68" s="12">
        <v>2</v>
      </c>
      <c r="K68" s="12"/>
      <c r="L68" s="12"/>
      <c r="M68" s="12"/>
      <c r="N68" s="12"/>
      <c r="O68" s="12">
        <v>21.5</v>
      </c>
      <c r="P68" s="12">
        <v>1.5</v>
      </c>
      <c r="Q68" s="12">
        <v>4</v>
      </c>
      <c r="R68" s="12"/>
      <c r="S68" s="12"/>
      <c r="T68" s="12"/>
      <c r="U68" s="12">
        <v>20</v>
      </c>
      <c r="V68" s="12">
        <v>5</v>
      </c>
      <c r="W68" s="12"/>
      <c r="X68" s="12">
        <v>8.3</v>
      </c>
    </row>
    <row r="69" spans="1:24" s="2" customFormat="1" ht="18" customHeight="1">
      <c r="A69" s="15">
        <v>15</v>
      </c>
      <c r="B69" s="15" t="s">
        <v>90</v>
      </c>
      <c r="C69" s="12">
        <f t="shared" si="11"/>
        <v>10</v>
      </c>
      <c r="D69" s="12">
        <v>1.2</v>
      </c>
      <c r="E69" s="12"/>
      <c r="F69" s="12">
        <v>0.9</v>
      </c>
      <c r="G69" s="12"/>
      <c r="H69" s="12"/>
      <c r="I69" s="12"/>
      <c r="J69" s="12">
        <v>1.2</v>
      </c>
      <c r="K69" s="12"/>
      <c r="L69" s="12"/>
      <c r="M69" s="12"/>
      <c r="N69" s="12"/>
      <c r="O69" s="12"/>
      <c r="P69" s="12"/>
      <c r="Q69" s="12">
        <v>2.8</v>
      </c>
      <c r="R69" s="12"/>
      <c r="S69" s="12"/>
      <c r="T69" s="12"/>
      <c r="U69" s="12"/>
      <c r="V69" s="12"/>
      <c r="W69" s="12"/>
      <c r="X69" s="12">
        <v>3.9</v>
      </c>
    </row>
    <row r="70" spans="1:24" s="2" customFormat="1" ht="18" customHeight="1">
      <c r="A70" s="15">
        <v>16</v>
      </c>
      <c r="B70" s="15" t="s">
        <v>91</v>
      </c>
      <c r="C70" s="12">
        <f t="shared" si="11"/>
        <v>17.6</v>
      </c>
      <c r="D70" s="12">
        <v>0</v>
      </c>
      <c r="E70" s="12">
        <v>3</v>
      </c>
      <c r="F70" s="12"/>
      <c r="G70" s="12"/>
      <c r="H70" s="12"/>
      <c r="I70" s="12"/>
      <c r="J70" s="12">
        <v>0.8</v>
      </c>
      <c r="K70" s="12">
        <v>0.8</v>
      </c>
      <c r="L70" s="12"/>
      <c r="M70" s="12"/>
      <c r="N70" s="12"/>
      <c r="O70" s="12">
        <v>3</v>
      </c>
      <c r="P70" s="12"/>
      <c r="Q70" s="12"/>
      <c r="R70" s="12"/>
      <c r="S70" s="12"/>
      <c r="T70" s="12"/>
      <c r="U70" s="12"/>
      <c r="V70" s="12"/>
      <c r="W70" s="12"/>
      <c r="X70" s="12">
        <v>10</v>
      </c>
    </row>
    <row r="71" spans="1:24" s="2" customFormat="1" ht="18" customHeight="1">
      <c r="A71" s="15">
        <v>17</v>
      </c>
      <c r="B71" s="15" t="s">
        <v>92</v>
      </c>
      <c r="C71" s="12">
        <f t="shared" si="11"/>
        <v>8.69</v>
      </c>
      <c r="D71" s="12">
        <v>0</v>
      </c>
      <c r="E71" s="12">
        <v>2</v>
      </c>
      <c r="F71" s="12"/>
      <c r="G71" s="12"/>
      <c r="H71" s="12"/>
      <c r="I71" s="12"/>
      <c r="J71" s="12">
        <v>0.43</v>
      </c>
      <c r="K71" s="12"/>
      <c r="L71" s="12"/>
      <c r="M71" s="12"/>
      <c r="N71" s="12"/>
      <c r="O71" s="12"/>
      <c r="P71" s="12"/>
      <c r="Q71" s="12">
        <v>2.36</v>
      </c>
      <c r="R71" s="12"/>
      <c r="S71" s="12"/>
      <c r="T71" s="12"/>
      <c r="U71" s="12"/>
      <c r="V71" s="12"/>
      <c r="W71" s="12"/>
      <c r="X71" s="12">
        <v>3.9</v>
      </c>
    </row>
    <row r="72" spans="1:24" s="2" customFormat="1" ht="18" customHeight="1">
      <c r="A72" s="15">
        <v>18</v>
      </c>
      <c r="B72" s="15" t="s">
        <v>93</v>
      </c>
      <c r="C72" s="12">
        <f t="shared" si="11"/>
        <v>40</v>
      </c>
      <c r="D72" s="12">
        <v>2</v>
      </c>
      <c r="E72" s="12">
        <v>5</v>
      </c>
      <c r="F72" s="12"/>
      <c r="G72" s="12"/>
      <c r="H72" s="12"/>
      <c r="I72" s="12"/>
      <c r="J72" s="12">
        <v>2</v>
      </c>
      <c r="K72" s="12"/>
      <c r="L72" s="12"/>
      <c r="M72" s="12">
        <v>4</v>
      </c>
      <c r="N72" s="12"/>
      <c r="O72" s="12"/>
      <c r="P72" s="12">
        <v>2</v>
      </c>
      <c r="Q72" s="12"/>
      <c r="R72" s="12">
        <v>2</v>
      </c>
      <c r="S72" s="12">
        <v>3</v>
      </c>
      <c r="T72" s="12"/>
      <c r="U72" s="12">
        <v>10</v>
      </c>
      <c r="V72" s="12">
        <v>5</v>
      </c>
      <c r="W72" s="12"/>
      <c r="X72" s="12">
        <v>5</v>
      </c>
    </row>
    <row r="73" spans="1:24" s="2" customFormat="1" ht="18" customHeight="1">
      <c r="A73" s="15">
        <v>19</v>
      </c>
      <c r="B73" s="15" t="s">
        <v>94</v>
      </c>
      <c r="C73" s="12">
        <f t="shared" si="11"/>
        <v>39.53999999999999</v>
      </c>
      <c r="D73" s="12">
        <v>2.41</v>
      </c>
      <c r="E73" s="12">
        <v>5.05</v>
      </c>
      <c r="F73" s="12">
        <v>0.25</v>
      </c>
      <c r="G73" s="12"/>
      <c r="H73" s="12"/>
      <c r="I73" s="12"/>
      <c r="J73" s="12">
        <v>0.8</v>
      </c>
      <c r="K73" s="12">
        <v>1.3</v>
      </c>
      <c r="L73" s="12">
        <v>0.55</v>
      </c>
      <c r="M73" s="12"/>
      <c r="N73" s="12"/>
      <c r="O73" s="12">
        <v>7.5</v>
      </c>
      <c r="P73" s="12"/>
      <c r="Q73" s="12"/>
      <c r="R73" s="12">
        <v>0.33</v>
      </c>
      <c r="S73" s="12">
        <v>0.8</v>
      </c>
      <c r="T73" s="12">
        <v>8.25</v>
      </c>
      <c r="U73" s="12"/>
      <c r="V73" s="12"/>
      <c r="W73" s="12">
        <v>8.5</v>
      </c>
      <c r="X73" s="12">
        <v>3.8</v>
      </c>
    </row>
    <row r="74" spans="1:24" s="2" customFormat="1" ht="18" customHeight="1">
      <c r="A74" s="15">
        <v>20</v>
      </c>
      <c r="B74" s="15" t="s">
        <v>95</v>
      </c>
      <c r="C74" s="12">
        <f t="shared" si="11"/>
        <v>69.64999999999999</v>
      </c>
      <c r="D74" s="12">
        <v>3</v>
      </c>
      <c r="E74" s="12">
        <v>1.4</v>
      </c>
      <c r="F74" s="12"/>
      <c r="G74" s="12"/>
      <c r="H74" s="12">
        <v>1</v>
      </c>
      <c r="I74" s="12">
        <v>1.8</v>
      </c>
      <c r="J74" s="12">
        <v>1.8</v>
      </c>
      <c r="K74" s="12">
        <v>1.5</v>
      </c>
      <c r="L74" s="12">
        <v>2.8</v>
      </c>
      <c r="M74" s="12">
        <v>1</v>
      </c>
      <c r="N74" s="12">
        <v>0.5</v>
      </c>
      <c r="O74" s="12">
        <v>15</v>
      </c>
      <c r="P74" s="12">
        <v>0.25</v>
      </c>
      <c r="Q74" s="12">
        <v>8</v>
      </c>
      <c r="R74" s="12">
        <v>0.3</v>
      </c>
      <c r="S74" s="12">
        <v>0.5</v>
      </c>
      <c r="T74" s="12"/>
      <c r="U74" s="12">
        <v>5</v>
      </c>
      <c r="V74" s="12">
        <v>10</v>
      </c>
      <c r="W74" s="12"/>
      <c r="X74" s="12">
        <v>15.8</v>
      </c>
    </row>
    <row r="75" spans="1:24" s="2" customFormat="1" ht="18" customHeight="1">
      <c r="A75" s="15">
        <v>21</v>
      </c>
      <c r="B75" s="15" t="s">
        <v>96</v>
      </c>
      <c r="C75" s="12">
        <f t="shared" si="11"/>
        <v>42.65</v>
      </c>
      <c r="D75" s="12">
        <v>10</v>
      </c>
      <c r="E75" s="12">
        <v>6.5</v>
      </c>
      <c r="F75" s="12"/>
      <c r="G75" s="12"/>
      <c r="H75" s="12"/>
      <c r="I75" s="12"/>
      <c r="J75" s="12"/>
      <c r="K75" s="12">
        <v>4</v>
      </c>
      <c r="L75" s="12"/>
      <c r="M75" s="12"/>
      <c r="N75" s="12"/>
      <c r="O75" s="12">
        <v>10</v>
      </c>
      <c r="P75" s="12"/>
      <c r="Q75" s="12">
        <v>2.15</v>
      </c>
      <c r="R75" s="12"/>
      <c r="S75" s="12"/>
      <c r="T75" s="12"/>
      <c r="U75" s="12"/>
      <c r="V75" s="12"/>
      <c r="W75" s="12"/>
      <c r="X75" s="12">
        <v>10</v>
      </c>
    </row>
    <row r="76" spans="1:24" s="2" customFormat="1" ht="18" customHeight="1">
      <c r="A76" s="15">
        <v>22</v>
      </c>
      <c r="B76" s="15" t="s">
        <v>97</v>
      </c>
      <c r="C76" s="12">
        <f t="shared" si="11"/>
        <v>8.149999999999999</v>
      </c>
      <c r="D76" s="12">
        <v>0</v>
      </c>
      <c r="E76" s="12">
        <v>3.16</v>
      </c>
      <c r="F76" s="12">
        <v>0.64</v>
      </c>
      <c r="G76" s="12"/>
      <c r="H76" s="12"/>
      <c r="I76" s="12"/>
      <c r="J76" s="12">
        <v>0.99</v>
      </c>
      <c r="K76" s="12"/>
      <c r="L76" s="12"/>
      <c r="M76" s="12"/>
      <c r="N76" s="12"/>
      <c r="O76" s="12"/>
      <c r="P76" s="12"/>
      <c r="Q76" s="12">
        <v>0.56</v>
      </c>
      <c r="R76" s="12"/>
      <c r="S76" s="12"/>
      <c r="T76" s="12"/>
      <c r="U76" s="12"/>
      <c r="V76" s="12"/>
      <c r="W76" s="12"/>
      <c r="X76" s="12">
        <v>2.8</v>
      </c>
    </row>
    <row r="77" spans="1:24" s="2" customFormat="1" ht="18" customHeight="1">
      <c r="A77" s="15">
        <v>23</v>
      </c>
      <c r="B77" s="15" t="s">
        <v>98</v>
      </c>
      <c r="C77" s="12">
        <f t="shared" si="11"/>
        <v>16.6</v>
      </c>
      <c r="D77" s="12">
        <v>0</v>
      </c>
      <c r="E77" s="12">
        <v>1.9</v>
      </c>
      <c r="F77" s="12"/>
      <c r="G77" s="12"/>
      <c r="H77" s="12"/>
      <c r="I77" s="12"/>
      <c r="J77" s="12"/>
      <c r="K77" s="12"/>
      <c r="L77" s="12"/>
      <c r="M77" s="12">
        <v>0.4</v>
      </c>
      <c r="N77" s="12"/>
      <c r="O77" s="12">
        <v>8</v>
      </c>
      <c r="P77" s="12"/>
      <c r="Q77" s="12"/>
      <c r="R77" s="12"/>
      <c r="S77" s="12"/>
      <c r="T77" s="12"/>
      <c r="U77" s="12"/>
      <c r="V77" s="12"/>
      <c r="W77" s="12"/>
      <c r="X77" s="12">
        <v>6.3</v>
      </c>
    </row>
    <row r="78" spans="1:24" s="2" customFormat="1" ht="18" customHeight="1">
      <c r="A78" s="15">
        <v>24</v>
      </c>
      <c r="B78" s="15" t="s">
        <v>99</v>
      </c>
      <c r="C78" s="12">
        <f t="shared" si="11"/>
        <v>8</v>
      </c>
      <c r="D78" s="12">
        <v>0</v>
      </c>
      <c r="E78" s="12">
        <v>2.3</v>
      </c>
      <c r="F78" s="12"/>
      <c r="G78" s="12"/>
      <c r="H78" s="12"/>
      <c r="I78" s="12"/>
      <c r="J78" s="12">
        <v>1</v>
      </c>
      <c r="K78" s="12"/>
      <c r="L78" s="12"/>
      <c r="M78" s="12"/>
      <c r="N78" s="12"/>
      <c r="O78" s="12">
        <v>2.5</v>
      </c>
      <c r="P78" s="12"/>
      <c r="Q78" s="12"/>
      <c r="R78" s="12">
        <v>0.2</v>
      </c>
      <c r="S78" s="12"/>
      <c r="T78" s="12"/>
      <c r="U78" s="12"/>
      <c r="V78" s="12"/>
      <c r="W78" s="12"/>
      <c r="X78" s="12">
        <v>2</v>
      </c>
    </row>
    <row r="79" spans="1:24" s="2" customFormat="1" ht="18" customHeight="1">
      <c r="A79" s="15">
        <v>25</v>
      </c>
      <c r="B79" s="15" t="s">
        <v>100</v>
      </c>
      <c r="C79" s="12">
        <f t="shared" si="11"/>
        <v>17.3</v>
      </c>
      <c r="D79" s="12">
        <v>4.5</v>
      </c>
      <c r="E79" s="12">
        <v>1</v>
      </c>
      <c r="F79" s="12"/>
      <c r="G79" s="12"/>
      <c r="H79" s="12"/>
      <c r="I79" s="12"/>
      <c r="J79" s="12">
        <v>1</v>
      </c>
      <c r="K79" s="12"/>
      <c r="L79" s="12"/>
      <c r="M79" s="12"/>
      <c r="N79" s="12"/>
      <c r="O79" s="12">
        <v>5.8</v>
      </c>
      <c r="P79" s="12"/>
      <c r="Q79" s="12"/>
      <c r="R79" s="12"/>
      <c r="S79" s="12"/>
      <c r="T79" s="12"/>
      <c r="U79" s="12"/>
      <c r="V79" s="12"/>
      <c r="W79" s="12"/>
      <c r="X79" s="12">
        <v>5</v>
      </c>
    </row>
    <row r="80" spans="1:24" s="4" customFormat="1" ht="18" customHeight="1">
      <c r="A80" s="15" t="s">
        <v>101</v>
      </c>
      <c r="B80" s="15"/>
      <c r="C80" s="12">
        <f>SUM(C81+C91+C96+C131+C137)</f>
        <v>14863.59</v>
      </c>
      <c r="D80" s="12">
        <f>SUM(D81+D91+D96+D131+D137)</f>
        <v>1559.6600000000003</v>
      </c>
      <c r="E80" s="12">
        <f aca="true" t="shared" si="12" ref="E80:X80">SUM(E81+E91+E96+E131+E137)</f>
        <v>478.42999999999995</v>
      </c>
      <c r="F80" s="12">
        <f t="shared" si="12"/>
        <v>142.03</v>
      </c>
      <c r="G80" s="12">
        <f t="shared" si="12"/>
        <v>262</v>
      </c>
      <c r="H80" s="12">
        <f t="shared" si="12"/>
        <v>70.64</v>
      </c>
      <c r="I80" s="12">
        <f t="shared" si="12"/>
        <v>255.42000000000002</v>
      </c>
      <c r="J80" s="12">
        <f t="shared" si="12"/>
        <v>53.42</v>
      </c>
      <c r="K80" s="12">
        <f t="shared" si="12"/>
        <v>197.68</v>
      </c>
      <c r="L80" s="12">
        <f t="shared" si="12"/>
        <v>136.44</v>
      </c>
      <c r="M80" s="12">
        <f t="shared" si="12"/>
        <v>1652.18</v>
      </c>
      <c r="N80" s="12">
        <f t="shared" si="12"/>
        <v>10</v>
      </c>
      <c r="O80" s="12">
        <f t="shared" si="12"/>
        <v>3937.830000000001</v>
      </c>
      <c r="P80" s="12">
        <f t="shared" si="12"/>
        <v>185.1</v>
      </c>
      <c r="Q80" s="12">
        <f t="shared" si="12"/>
        <v>776.94</v>
      </c>
      <c r="R80" s="12">
        <f t="shared" si="12"/>
        <v>70.81</v>
      </c>
      <c r="S80" s="12">
        <f t="shared" si="12"/>
        <v>0</v>
      </c>
      <c r="T80" s="12">
        <f t="shared" si="12"/>
        <v>694.1</v>
      </c>
      <c r="U80" s="12">
        <f t="shared" si="12"/>
        <v>739.3000000000001</v>
      </c>
      <c r="V80" s="12">
        <f t="shared" si="12"/>
        <v>1752.4299999999998</v>
      </c>
      <c r="W80" s="12">
        <f t="shared" si="12"/>
        <v>710.6</v>
      </c>
      <c r="X80" s="12">
        <f t="shared" si="12"/>
        <v>1178.58</v>
      </c>
    </row>
    <row r="81" spans="1:24" s="3" customFormat="1" ht="18" customHeight="1">
      <c r="A81" s="15" t="s">
        <v>102</v>
      </c>
      <c r="B81" s="15"/>
      <c r="C81" s="12">
        <f>SUM(C82:C90)</f>
        <v>174.28000000000003</v>
      </c>
      <c r="D81" s="12">
        <f>SUM(D82:D90)</f>
        <v>71.01</v>
      </c>
      <c r="E81" s="12">
        <f>SUM(E82:E90)</f>
        <v>25.35</v>
      </c>
      <c r="F81" s="12">
        <f aca="true" t="shared" si="13" ref="F81:U81">SUM(F82:F88)</f>
        <v>0</v>
      </c>
      <c r="G81" s="12">
        <f t="shared" si="13"/>
        <v>18</v>
      </c>
      <c r="H81" s="12">
        <f t="shared" si="13"/>
        <v>0</v>
      </c>
      <c r="I81" s="12">
        <f t="shared" si="13"/>
        <v>0</v>
      </c>
      <c r="J81" s="12">
        <f t="shared" si="13"/>
        <v>0</v>
      </c>
      <c r="K81" s="12">
        <f t="shared" si="13"/>
        <v>0</v>
      </c>
      <c r="L81" s="12">
        <f t="shared" si="13"/>
        <v>0</v>
      </c>
      <c r="M81" s="12">
        <f t="shared" si="13"/>
        <v>1.5</v>
      </c>
      <c r="N81" s="12">
        <f t="shared" si="13"/>
        <v>0</v>
      </c>
      <c r="O81" s="12">
        <f t="shared" si="13"/>
        <v>0</v>
      </c>
      <c r="P81" s="12">
        <f t="shared" si="13"/>
        <v>0</v>
      </c>
      <c r="Q81" s="12">
        <f>SUM(Q82:Q90)</f>
        <v>25.419999999999998</v>
      </c>
      <c r="R81" s="12">
        <f t="shared" si="13"/>
        <v>0</v>
      </c>
      <c r="S81" s="12">
        <f t="shared" si="13"/>
        <v>0</v>
      </c>
      <c r="T81" s="12">
        <f t="shared" si="13"/>
        <v>0</v>
      </c>
      <c r="U81" s="12">
        <f t="shared" si="13"/>
        <v>0</v>
      </c>
      <c r="V81" s="12">
        <f>SUM(V82:V90)</f>
        <v>10</v>
      </c>
      <c r="W81" s="12">
        <f>SUM(W82:W90)</f>
        <v>8</v>
      </c>
      <c r="X81" s="12">
        <f>SUM(X82:X90)</f>
        <v>15</v>
      </c>
    </row>
    <row r="82" spans="1:24" s="2" customFormat="1" ht="18" customHeight="1">
      <c r="A82" s="15">
        <v>1</v>
      </c>
      <c r="B82" s="15" t="s">
        <v>103</v>
      </c>
      <c r="C82" s="12">
        <f>SUM(D82:X82)</f>
        <v>15.7</v>
      </c>
      <c r="D82" s="12">
        <v>14.2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>
        <v>1.5</v>
      </c>
      <c r="R82" s="12"/>
      <c r="S82" s="12"/>
      <c r="T82" s="12"/>
      <c r="U82" s="12"/>
      <c r="V82" s="12"/>
      <c r="W82" s="12"/>
      <c r="X82" s="12"/>
    </row>
    <row r="83" spans="1:24" s="2" customFormat="1" ht="18" customHeight="1">
      <c r="A83" s="15">
        <v>2</v>
      </c>
      <c r="B83" s="15" t="s">
        <v>104</v>
      </c>
      <c r="C83" s="12">
        <f aca="true" t="shared" si="14" ref="C83:C90">SUM(D83:X83)</f>
        <v>18.34</v>
      </c>
      <c r="D83" s="12">
        <v>2</v>
      </c>
      <c r="E83" s="12">
        <v>2.6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>
        <v>3.74</v>
      </c>
      <c r="R83" s="12"/>
      <c r="S83" s="12"/>
      <c r="T83" s="12"/>
      <c r="U83" s="12"/>
      <c r="V83" s="12">
        <v>10</v>
      </c>
      <c r="W83" s="12"/>
      <c r="X83" s="12"/>
    </row>
    <row r="84" spans="1:24" s="2" customFormat="1" ht="18" customHeight="1">
      <c r="A84" s="15">
        <v>3</v>
      </c>
      <c r="B84" s="15" t="s">
        <v>105</v>
      </c>
      <c r="C84" s="12">
        <f t="shared" si="14"/>
        <v>26.409999999999997</v>
      </c>
      <c r="D84" s="12">
        <v>6.4</v>
      </c>
      <c r="E84" s="12"/>
      <c r="F84" s="12"/>
      <c r="G84" s="12">
        <v>18</v>
      </c>
      <c r="H84" s="12"/>
      <c r="I84" s="12"/>
      <c r="J84" s="12"/>
      <c r="K84" s="12"/>
      <c r="L84" s="12"/>
      <c r="M84" s="12"/>
      <c r="N84" s="12"/>
      <c r="O84" s="12"/>
      <c r="P84" s="12"/>
      <c r="Q84" s="12">
        <v>2.01</v>
      </c>
      <c r="R84" s="12"/>
      <c r="S84" s="12"/>
      <c r="T84" s="12"/>
      <c r="U84" s="12"/>
      <c r="V84" s="12"/>
      <c r="W84" s="12"/>
      <c r="X84" s="12"/>
    </row>
    <row r="85" spans="1:24" s="2" customFormat="1" ht="18" customHeight="1">
      <c r="A85" s="15">
        <v>4</v>
      </c>
      <c r="B85" s="15" t="s">
        <v>106</v>
      </c>
      <c r="C85" s="12">
        <f t="shared" si="14"/>
        <v>80.05</v>
      </c>
      <c r="D85" s="12">
        <v>28.1</v>
      </c>
      <c r="E85" s="12">
        <v>15.75</v>
      </c>
      <c r="F85" s="12"/>
      <c r="G85" s="12"/>
      <c r="H85" s="12"/>
      <c r="I85" s="12"/>
      <c r="J85" s="12"/>
      <c r="K85" s="12"/>
      <c r="L85" s="12"/>
      <c r="M85" s="12">
        <v>1.5</v>
      </c>
      <c r="N85" s="12"/>
      <c r="O85" s="12"/>
      <c r="P85" s="12"/>
      <c r="Q85" s="12">
        <v>11.7</v>
      </c>
      <c r="R85" s="12"/>
      <c r="S85" s="12"/>
      <c r="T85" s="12"/>
      <c r="U85" s="12"/>
      <c r="V85" s="12"/>
      <c r="W85" s="12">
        <v>8</v>
      </c>
      <c r="X85" s="12">
        <v>15</v>
      </c>
    </row>
    <row r="86" spans="1:24" s="2" customFormat="1" ht="18" customHeight="1">
      <c r="A86" s="15">
        <v>5</v>
      </c>
      <c r="B86" s="15" t="s">
        <v>107</v>
      </c>
      <c r="C86" s="12">
        <f t="shared" si="14"/>
        <v>5.4</v>
      </c>
      <c r="D86" s="12">
        <v>4.7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>
        <v>0.7</v>
      </c>
      <c r="R86" s="12"/>
      <c r="S86" s="12"/>
      <c r="T86" s="12"/>
      <c r="U86" s="12"/>
      <c r="V86" s="12"/>
      <c r="W86" s="12"/>
      <c r="X86" s="12"/>
    </row>
    <row r="87" spans="1:24" s="2" customFormat="1" ht="18" customHeight="1">
      <c r="A87" s="15">
        <v>6</v>
      </c>
      <c r="B87" s="15" t="s">
        <v>108</v>
      </c>
      <c r="C87" s="12">
        <f t="shared" si="14"/>
        <v>3.3</v>
      </c>
      <c r="D87" s="12">
        <v>2.1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>
        <v>1.2</v>
      </c>
      <c r="R87" s="12"/>
      <c r="S87" s="12"/>
      <c r="T87" s="12"/>
      <c r="U87" s="12"/>
      <c r="V87" s="12"/>
      <c r="W87" s="12"/>
      <c r="X87" s="12"/>
    </row>
    <row r="88" spans="1:24" s="2" customFormat="1" ht="18" customHeight="1">
      <c r="A88" s="15">
        <v>7</v>
      </c>
      <c r="B88" s="15" t="s">
        <v>109</v>
      </c>
      <c r="C88" s="12">
        <f t="shared" si="14"/>
        <v>2.9699999999999998</v>
      </c>
      <c r="D88" s="12">
        <v>2.4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>
        <v>0.57</v>
      </c>
      <c r="R88" s="12"/>
      <c r="S88" s="12"/>
      <c r="T88" s="12"/>
      <c r="U88" s="12"/>
      <c r="V88" s="12"/>
      <c r="W88" s="12"/>
      <c r="X88" s="12"/>
    </row>
    <row r="89" spans="1:24" s="2" customFormat="1" ht="18" customHeight="1">
      <c r="A89" s="15">
        <v>8</v>
      </c>
      <c r="B89" s="15" t="s">
        <v>110</v>
      </c>
      <c r="C89" s="12">
        <f t="shared" si="14"/>
        <v>6.609999999999999</v>
      </c>
      <c r="D89" s="12">
        <v>3.11</v>
      </c>
      <c r="E89" s="12">
        <v>1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>
        <v>2.5</v>
      </c>
      <c r="R89" s="12"/>
      <c r="S89" s="12"/>
      <c r="T89" s="12"/>
      <c r="U89" s="12"/>
      <c r="V89" s="12"/>
      <c r="W89" s="12"/>
      <c r="X89" s="12"/>
    </row>
    <row r="90" spans="1:24" s="2" customFormat="1" ht="18" customHeight="1">
      <c r="A90" s="15">
        <v>9</v>
      </c>
      <c r="B90" s="15" t="s">
        <v>111</v>
      </c>
      <c r="C90" s="12">
        <f t="shared" si="14"/>
        <v>15.5</v>
      </c>
      <c r="D90" s="12">
        <v>8</v>
      </c>
      <c r="E90" s="12">
        <v>6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>
        <v>1.5</v>
      </c>
      <c r="R90" s="12"/>
      <c r="S90" s="12"/>
      <c r="T90" s="12"/>
      <c r="U90" s="12"/>
      <c r="V90" s="12"/>
      <c r="W90" s="12"/>
      <c r="X90" s="12"/>
    </row>
    <row r="91" spans="1:24" s="3" customFormat="1" ht="18" customHeight="1">
      <c r="A91" s="15" t="s">
        <v>112</v>
      </c>
      <c r="B91" s="15"/>
      <c r="C91" s="12">
        <f>SUM(C92:C95)</f>
        <v>3404.06</v>
      </c>
      <c r="D91" s="12">
        <f aca="true" t="shared" si="15" ref="D91:X91">SUM(D92:D95)</f>
        <v>127.86</v>
      </c>
      <c r="E91" s="12">
        <f t="shared" si="15"/>
        <v>50</v>
      </c>
      <c r="F91" s="12">
        <f t="shared" si="15"/>
        <v>0</v>
      </c>
      <c r="G91" s="12">
        <f t="shared" si="15"/>
        <v>120</v>
      </c>
      <c r="H91" s="12">
        <f t="shared" si="15"/>
        <v>62</v>
      </c>
      <c r="I91" s="12">
        <f t="shared" si="15"/>
        <v>0</v>
      </c>
      <c r="J91" s="12">
        <f t="shared" si="15"/>
        <v>30</v>
      </c>
      <c r="K91" s="12">
        <f t="shared" si="15"/>
        <v>50</v>
      </c>
      <c r="L91" s="12">
        <f t="shared" si="15"/>
        <v>80</v>
      </c>
      <c r="M91" s="12">
        <f t="shared" si="15"/>
        <v>1061.6</v>
      </c>
      <c r="N91" s="12">
        <f t="shared" si="15"/>
        <v>0</v>
      </c>
      <c r="O91" s="12">
        <f t="shared" si="15"/>
        <v>780</v>
      </c>
      <c r="P91" s="12">
        <f t="shared" si="15"/>
        <v>0</v>
      </c>
      <c r="Q91" s="12">
        <f t="shared" si="15"/>
        <v>158</v>
      </c>
      <c r="R91" s="12">
        <f t="shared" si="15"/>
        <v>20</v>
      </c>
      <c r="S91" s="12">
        <f t="shared" si="15"/>
        <v>0</v>
      </c>
      <c r="T91" s="12">
        <f t="shared" si="15"/>
        <v>60</v>
      </c>
      <c r="U91" s="12">
        <f t="shared" si="15"/>
        <v>40</v>
      </c>
      <c r="V91" s="12">
        <f t="shared" si="15"/>
        <v>40</v>
      </c>
      <c r="W91" s="12">
        <f t="shared" si="15"/>
        <v>534.6</v>
      </c>
      <c r="X91" s="12">
        <f t="shared" si="15"/>
        <v>190</v>
      </c>
    </row>
    <row r="92" spans="1:24" s="2" customFormat="1" ht="18" customHeight="1">
      <c r="A92" s="15">
        <v>1</v>
      </c>
      <c r="B92" s="15" t="s">
        <v>113</v>
      </c>
      <c r="C92" s="12">
        <f>SUM(D92:X92)</f>
        <v>3334.6</v>
      </c>
      <c r="D92" s="12">
        <v>90</v>
      </c>
      <c r="E92" s="12">
        <v>50</v>
      </c>
      <c r="F92" s="12"/>
      <c r="G92" s="12">
        <v>120</v>
      </c>
      <c r="H92" s="12">
        <v>60</v>
      </c>
      <c r="I92" s="12"/>
      <c r="J92" s="12">
        <v>30</v>
      </c>
      <c r="K92" s="12">
        <v>50</v>
      </c>
      <c r="L92" s="12">
        <v>80</v>
      </c>
      <c r="M92" s="12">
        <v>1060</v>
      </c>
      <c r="N92" s="12"/>
      <c r="O92" s="12">
        <v>780</v>
      </c>
      <c r="P92" s="12"/>
      <c r="Q92" s="12">
        <v>150</v>
      </c>
      <c r="R92" s="12">
        <v>20</v>
      </c>
      <c r="S92" s="12"/>
      <c r="T92" s="12">
        <v>60</v>
      </c>
      <c r="U92" s="12">
        <v>40</v>
      </c>
      <c r="V92" s="12">
        <v>40</v>
      </c>
      <c r="W92" s="12">
        <v>514.6</v>
      </c>
      <c r="X92" s="12">
        <v>190</v>
      </c>
    </row>
    <row r="93" spans="1:24" s="2" customFormat="1" ht="18" customHeight="1">
      <c r="A93" s="15">
        <v>2</v>
      </c>
      <c r="B93" s="15" t="s">
        <v>114</v>
      </c>
      <c r="C93" s="12">
        <f>SUM(D93:X93)</f>
        <v>63.6</v>
      </c>
      <c r="D93" s="12">
        <v>35</v>
      </c>
      <c r="E93" s="12"/>
      <c r="F93" s="12"/>
      <c r="G93" s="12"/>
      <c r="H93" s="12">
        <v>2</v>
      </c>
      <c r="I93" s="12"/>
      <c r="J93" s="12"/>
      <c r="K93" s="12"/>
      <c r="L93" s="12"/>
      <c r="M93" s="12">
        <v>1.6</v>
      </c>
      <c r="N93" s="12"/>
      <c r="O93" s="12"/>
      <c r="P93" s="12"/>
      <c r="Q93" s="12">
        <v>5</v>
      </c>
      <c r="R93" s="12"/>
      <c r="S93" s="12"/>
      <c r="T93" s="12"/>
      <c r="U93" s="12"/>
      <c r="V93" s="12"/>
      <c r="W93" s="12">
        <v>20</v>
      </c>
      <c r="X93" s="12"/>
    </row>
    <row r="94" spans="1:24" s="2" customFormat="1" ht="18" customHeight="1">
      <c r="A94" s="15">
        <v>3</v>
      </c>
      <c r="B94" s="15" t="s">
        <v>115</v>
      </c>
      <c r="C94" s="12">
        <f>SUM(D94:X94)</f>
        <v>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s="2" customFormat="1" ht="18" customHeight="1">
      <c r="A95" s="15">
        <v>4</v>
      </c>
      <c r="B95" s="15" t="s">
        <v>116</v>
      </c>
      <c r="C95" s="12">
        <f>SUM(D95:X95)</f>
        <v>5.859999999999999</v>
      </c>
      <c r="D95" s="12">
        <v>2.86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>
        <v>3</v>
      </c>
      <c r="R95" s="12"/>
      <c r="S95" s="12"/>
      <c r="T95" s="12"/>
      <c r="U95" s="12"/>
      <c r="V95" s="12"/>
      <c r="W95" s="12"/>
      <c r="X95" s="12"/>
    </row>
    <row r="96" spans="1:24" s="3" customFormat="1" ht="18" customHeight="1">
      <c r="A96" s="15" t="s">
        <v>117</v>
      </c>
      <c r="B96" s="15"/>
      <c r="C96" s="12">
        <f>SUM(C97:C130)</f>
        <v>2292.9200000000005</v>
      </c>
      <c r="D96" s="12">
        <f aca="true" t="shared" si="16" ref="D96:X96">SUM(D97:D130)</f>
        <v>208.32000000000005</v>
      </c>
      <c r="E96" s="12">
        <f t="shared" si="16"/>
        <v>66.55999999999999</v>
      </c>
      <c r="F96" s="12">
        <f t="shared" si="16"/>
        <v>114.89999999999999</v>
      </c>
      <c r="G96" s="12">
        <f t="shared" si="16"/>
        <v>124</v>
      </c>
      <c r="H96" s="12">
        <f t="shared" si="16"/>
        <v>6.84</v>
      </c>
      <c r="I96" s="12">
        <f t="shared" si="16"/>
        <v>130.22</v>
      </c>
      <c r="J96" s="12">
        <f t="shared" si="16"/>
        <v>22.2</v>
      </c>
      <c r="K96" s="12">
        <f t="shared" si="16"/>
        <v>114.92</v>
      </c>
      <c r="L96" s="12">
        <f t="shared" si="16"/>
        <v>18</v>
      </c>
      <c r="M96" s="12">
        <f t="shared" si="16"/>
        <v>9.71</v>
      </c>
      <c r="N96" s="12">
        <f t="shared" si="16"/>
        <v>0.5</v>
      </c>
      <c r="O96" s="12">
        <f t="shared" si="16"/>
        <v>50.3</v>
      </c>
      <c r="P96" s="12">
        <f t="shared" si="16"/>
        <v>0</v>
      </c>
      <c r="Q96" s="12">
        <f t="shared" si="16"/>
        <v>86.67</v>
      </c>
      <c r="R96" s="12">
        <f t="shared" si="16"/>
        <v>22.72</v>
      </c>
      <c r="S96" s="12">
        <f t="shared" si="16"/>
        <v>0</v>
      </c>
      <c r="T96" s="12">
        <f t="shared" si="16"/>
        <v>34.1</v>
      </c>
      <c r="U96" s="12">
        <f t="shared" si="16"/>
        <v>10</v>
      </c>
      <c r="V96" s="12">
        <f t="shared" si="16"/>
        <v>452.88</v>
      </c>
      <c r="W96" s="12">
        <f t="shared" si="16"/>
        <v>94</v>
      </c>
      <c r="X96" s="12">
        <f t="shared" si="16"/>
        <v>726.08</v>
      </c>
    </row>
    <row r="97" spans="1:24" s="2" customFormat="1" ht="18" customHeight="1">
      <c r="A97" s="15">
        <v>1</v>
      </c>
      <c r="B97" s="15" t="s">
        <v>118</v>
      </c>
      <c r="C97" s="12">
        <f aca="true" t="shared" si="17" ref="C97:C130">SUM(D97:Y97)</f>
        <v>9</v>
      </c>
      <c r="D97" s="12"/>
      <c r="E97" s="12">
        <v>8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>
        <v>1</v>
      </c>
      <c r="R97" s="12"/>
      <c r="S97" s="12"/>
      <c r="T97" s="12"/>
      <c r="U97" s="12"/>
      <c r="V97" s="12"/>
      <c r="W97" s="12"/>
      <c r="X97" s="12"/>
    </row>
    <row r="98" spans="1:24" s="2" customFormat="1" ht="18" customHeight="1">
      <c r="A98" s="15">
        <v>2</v>
      </c>
      <c r="B98" s="15" t="s">
        <v>119</v>
      </c>
      <c r="C98" s="12">
        <f t="shared" si="17"/>
        <v>39.7</v>
      </c>
      <c r="D98" s="12"/>
      <c r="E98" s="12"/>
      <c r="F98" s="12"/>
      <c r="G98" s="12"/>
      <c r="H98" s="12"/>
      <c r="I98" s="12"/>
      <c r="J98" s="12">
        <v>20.4</v>
      </c>
      <c r="K98" s="12"/>
      <c r="L98" s="12"/>
      <c r="M98" s="12">
        <v>5.8</v>
      </c>
      <c r="N98" s="12"/>
      <c r="O98" s="12"/>
      <c r="P98" s="12"/>
      <c r="Q98" s="12">
        <v>13.5</v>
      </c>
      <c r="R98" s="12"/>
      <c r="S98" s="12"/>
      <c r="T98" s="12"/>
      <c r="U98" s="12"/>
      <c r="V98" s="12"/>
      <c r="W98" s="12"/>
      <c r="X98" s="12"/>
    </row>
    <row r="99" spans="1:24" s="2" customFormat="1" ht="18" customHeight="1">
      <c r="A99" s="15">
        <v>3</v>
      </c>
      <c r="B99" s="15" t="s">
        <v>120</v>
      </c>
      <c r="C99" s="12">
        <f t="shared" si="17"/>
        <v>3</v>
      </c>
      <c r="D99" s="12"/>
      <c r="E99" s="12">
        <v>2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>
        <v>1</v>
      </c>
      <c r="R99" s="12"/>
      <c r="S99" s="12"/>
      <c r="T99" s="12"/>
      <c r="U99" s="12"/>
      <c r="V99" s="12"/>
      <c r="W99" s="12"/>
      <c r="X99" s="12"/>
    </row>
    <row r="100" spans="1:24" s="2" customFormat="1" ht="18" customHeight="1">
      <c r="A100" s="15">
        <v>4</v>
      </c>
      <c r="B100" s="15" t="s">
        <v>121</v>
      </c>
      <c r="C100" s="12">
        <f t="shared" si="17"/>
        <v>38.32</v>
      </c>
      <c r="D100" s="12"/>
      <c r="E100" s="12">
        <v>5.34</v>
      </c>
      <c r="F100" s="12"/>
      <c r="G100" s="12"/>
      <c r="H100" s="12">
        <v>3.24</v>
      </c>
      <c r="I100" s="12"/>
      <c r="J100" s="12"/>
      <c r="K100" s="12">
        <v>1.16</v>
      </c>
      <c r="L100" s="12"/>
      <c r="M100" s="12">
        <v>0.9</v>
      </c>
      <c r="N100" s="12"/>
      <c r="O100" s="12"/>
      <c r="P100" s="12"/>
      <c r="Q100" s="12">
        <v>10.68</v>
      </c>
      <c r="R100" s="12"/>
      <c r="S100" s="12"/>
      <c r="T100" s="12"/>
      <c r="U100" s="12">
        <v>10</v>
      </c>
      <c r="V100" s="12">
        <v>3</v>
      </c>
      <c r="W100" s="12">
        <v>4</v>
      </c>
      <c r="X100" s="12"/>
    </row>
    <row r="101" spans="1:24" s="2" customFormat="1" ht="18" customHeight="1">
      <c r="A101" s="15">
        <v>5</v>
      </c>
      <c r="B101" s="15" t="s">
        <v>122</v>
      </c>
      <c r="C101" s="12">
        <f t="shared" si="17"/>
        <v>13.45</v>
      </c>
      <c r="D101" s="12">
        <v>5.69</v>
      </c>
      <c r="E101" s="12"/>
      <c r="F101" s="12"/>
      <c r="G101" s="12"/>
      <c r="H101" s="12"/>
      <c r="I101" s="12"/>
      <c r="J101" s="12"/>
      <c r="K101" s="12">
        <v>3.76</v>
      </c>
      <c r="L101" s="12"/>
      <c r="M101" s="12"/>
      <c r="N101" s="12"/>
      <c r="O101" s="12">
        <v>4</v>
      </c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s="2" customFormat="1" ht="18" customHeight="1">
      <c r="A102" s="15">
        <v>6</v>
      </c>
      <c r="B102" s="15" t="s">
        <v>123</v>
      </c>
      <c r="C102" s="12">
        <f t="shared" si="17"/>
        <v>129.3</v>
      </c>
      <c r="D102" s="12">
        <v>29.5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>
        <v>9.8</v>
      </c>
      <c r="R102" s="12"/>
      <c r="S102" s="12"/>
      <c r="T102" s="12"/>
      <c r="U102" s="12"/>
      <c r="V102" s="12">
        <v>90</v>
      </c>
      <c r="W102" s="12"/>
      <c r="X102" s="12"/>
    </row>
    <row r="103" spans="1:24" s="2" customFormat="1" ht="18" customHeight="1">
      <c r="A103" s="15">
        <v>7</v>
      </c>
      <c r="B103" s="15" t="s">
        <v>124</v>
      </c>
      <c r="C103" s="12">
        <f t="shared" si="17"/>
        <v>6.5</v>
      </c>
      <c r="D103" s="12">
        <v>4.5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>
        <v>2</v>
      </c>
      <c r="R103" s="12"/>
      <c r="S103" s="12"/>
      <c r="T103" s="12"/>
      <c r="U103" s="12"/>
      <c r="V103" s="12"/>
      <c r="W103" s="12"/>
      <c r="X103" s="12"/>
    </row>
    <row r="104" spans="1:24" s="2" customFormat="1" ht="18" customHeight="1">
      <c r="A104" s="15">
        <v>8</v>
      </c>
      <c r="B104" s="15" t="s">
        <v>125</v>
      </c>
      <c r="C104" s="12">
        <f t="shared" si="17"/>
        <v>3.3</v>
      </c>
      <c r="D104" s="12"/>
      <c r="E104" s="12">
        <v>2.6</v>
      </c>
      <c r="F104" s="12"/>
      <c r="G104" s="12"/>
      <c r="H104" s="12"/>
      <c r="I104" s="12"/>
      <c r="J104" s="12"/>
      <c r="K104" s="12"/>
      <c r="L104" s="12"/>
      <c r="M104" s="12">
        <v>0.7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s="2" customFormat="1" ht="18" customHeight="1">
      <c r="A105" s="15">
        <v>9</v>
      </c>
      <c r="B105" s="15" t="s">
        <v>126</v>
      </c>
      <c r="C105" s="12">
        <f t="shared" si="17"/>
        <v>20.259999999999998</v>
      </c>
      <c r="D105" s="12">
        <v>3.5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>
        <v>0.76</v>
      </c>
      <c r="R105" s="12"/>
      <c r="S105" s="12"/>
      <c r="T105" s="12">
        <v>10</v>
      </c>
      <c r="U105" s="12"/>
      <c r="V105" s="12">
        <v>6</v>
      </c>
      <c r="W105" s="12"/>
      <c r="X105" s="12"/>
    </row>
    <row r="106" spans="1:24" s="2" customFormat="1" ht="18" customHeight="1">
      <c r="A106" s="15">
        <v>10</v>
      </c>
      <c r="B106" s="15" t="s">
        <v>127</v>
      </c>
      <c r="C106" s="12">
        <f t="shared" si="17"/>
        <v>31.64</v>
      </c>
      <c r="D106" s="12">
        <v>3.27</v>
      </c>
      <c r="E106" s="12">
        <v>2.7</v>
      </c>
      <c r="F106" s="12"/>
      <c r="G106" s="12"/>
      <c r="H106" s="12"/>
      <c r="I106" s="12"/>
      <c r="J106" s="12"/>
      <c r="K106" s="12"/>
      <c r="L106" s="12"/>
      <c r="M106" s="12">
        <v>0.07</v>
      </c>
      <c r="N106" s="12">
        <v>0.5</v>
      </c>
      <c r="O106" s="12">
        <v>8.8</v>
      </c>
      <c r="P106" s="12"/>
      <c r="Q106" s="12">
        <v>0.8</v>
      </c>
      <c r="R106" s="12"/>
      <c r="S106" s="12"/>
      <c r="T106" s="12"/>
      <c r="U106" s="12"/>
      <c r="V106" s="12">
        <v>3</v>
      </c>
      <c r="W106" s="12"/>
      <c r="X106" s="12">
        <v>12.5</v>
      </c>
    </row>
    <row r="107" spans="1:24" s="2" customFormat="1" ht="18" customHeight="1">
      <c r="A107" s="15">
        <v>11</v>
      </c>
      <c r="B107" s="15" t="s">
        <v>128</v>
      </c>
      <c r="C107" s="12">
        <f t="shared" si="17"/>
        <v>1.8</v>
      </c>
      <c r="D107" s="12"/>
      <c r="E107" s="12"/>
      <c r="F107" s="12">
        <v>1.8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s="2" customFormat="1" ht="18" customHeight="1">
      <c r="A108" s="15">
        <v>12</v>
      </c>
      <c r="B108" s="15" t="s">
        <v>129</v>
      </c>
      <c r="C108" s="12">
        <f t="shared" si="17"/>
        <v>9.3</v>
      </c>
      <c r="D108" s="12">
        <v>6.1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>
        <v>3.2</v>
      </c>
      <c r="R108" s="12"/>
      <c r="S108" s="12"/>
      <c r="T108" s="12"/>
      <c r="U108" s="12"/>
      <c r="V108" s="12"/>
      <c r="W108" s="12"/>
      <c r="X108" s="12"/>
    </row>
    <row r="109" spans="1:24" s="2" customFormat="1" ht="18" customHeight="1">
      <c r="A109" s="15">
        <v>13</v>
      </c>
      <c r="B109" s="15" t="s">
        <v>130</v>
      </c>
      <c r="C109" s="12">
        <f t="shared" si="17"/>
        <v>39.79</v>
      </c>
      <c r="D109" s="12"/>
      <c r="E109" s="12">
        <v>6.04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>
        <v>8.75</v>
      </c>
      <c r="R109" s="12"/>
      <c r="S109" s="12"/>
      <c r="T109" s="12"/>
      <c r="U109" s="12"/>
      <c r="V109" s="12">
        <v>25</v>
      </c>
      <c r="W109" s="12"/>
      <c r="X109" s="12"/>
    </row>
    <row r="110" spans="1:24" s="2" customFormat="1" ht="18" customHeight="1">
      <c r="A110" s="15">
        <v>14</v>
      </c>
      <c r="B110" s="15" t="s">
        <v>131</v>
      </c>
      <c r="C110" s="12">
        <f t="shared" si="17"/>
        <v>1091.82</v>
      </c>
      <c r="D110" s="12"/>
      <c r="E110" s="12"/>
      <c r="F110" s="12">
        <v>113.1</v>
      </c>
      <c r="G110" s="12">
        <v>48</v>
      </c>
      <c r="H110" s="12"/>
      <c r="I110" s="12">
        <v>97.72</v>
      </c>
      <c r="J110" s="12"/>
      <c r="K110" s="12">
        <v>110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>
        <v>313.82</v>
      </c>
      <c r="W110" s="12"/>
      <c r="X110" s="12">
        <v>409.18</v>
      </c>
    </row>
    <row r="111" spans="1:24" s="2" customFormat="1" ht="18" customHeight="1">
      <c r="A111" s="15">
        <v>15</v>
      </c>
      <c r="B111" s="15" t="s">
        <v>132</v>
      </c>
      <c r="C111" s="12">
        <f t="shared" si="17"/>
        <v>3.55</v>
      </c>
      <c r="D111" s="12">
        <v>3.55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s="2" customFormat="1" ht="18" customHeight="1">
      <c r="A112" s="15">
        <v>16</v>
      </c>
      <c r="B112" s="15" t="s">
        <v>133</v>
      </c>
      <c r="C112" s="12">
        <f t="shared" si="17"/>
        <v>4.3</v>
      </c>
      <c r="D112" s="12"/>
      <c r="E112" s="12"/>
      <c r="F112" s="12"/>
      <c r="G112" s="12"/>
      <c r="H112" s="12"/>
      <c r="I112" s="12"/>
      <c r="J112" s="12">
        <v>1.8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>
        <v>2.5</v>
      </c>
      <c r="U112" s="12"/>
      <c r="V112" s="12"/>
      <c r="W112" s="12"/>
      <c r="X112" s="12"/>
    </row>
    <row r="113" spans="1:24" s="2" customFormat="1" ht="18" customHeight="1">
      <c r="A113" s="15">
        <v>17</v>
      </c>
      <c r="B113" s="15" t="s">
        <v>134</v>
      </c>
      <c r="C113" s="12">
        <f t="shared" si="17"/>
        <v>268.35</v>
      </c>
      <c r="D113" s="12">
        <v>39.6</v>
      </c>
      <c r="E113" s="12">
        <v>4.15</v>
      </c>
      <c r="F113" s="12"/>
      <c r="G113" s="12">
        <v>56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>
        <v>7.6</v>
      </c>
      <c r="S113" s="12"/>
      <c r="T113" s="12">
        <v>21.6</v>
      </c>
      <c r="U113" s="12"/>
      <c r="V113" s="12"/>
      <c r="W113" s="12"/>
      <c r="X113" s="12">
        <v>139.4</v>
      </c>
    </row>
    <row r="114" spans="1:24" s="2" customFormat="1" ht="18" customHeight="1">
      <c r="A114" s="15">
        <v>18</v>
      </c>
      <c r="B114" s="15" t="s">
        <v>135</v>
      </c>
      <c r="C114" s="12">
        <f t="shared" si="17"/>
        <v>0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s="2" customFormat="1" ht="18" customHeight="1">
      <c r="A115" s="15">
        <v>19</v>
      </c>
      <c r="B115" s="15" t="s">
        <v>136</v>
      </c>
      <c r="C115" s="12">
        <f t="shared" si="17"/>
        <v>22</v>
      </c>
      <c r="D115" s="12">
        <v>13.5</v>
      </c>
      <c r="E115" s="12">
        <v>2.5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>
        <v>6</v>
      </c>
      <c r="R115" s="12"/>
      <c r="S115" s="12"/>
      <c r="T115" s="12"/>
      <c r="U115" s="12"/>
      <c r="V115" s="12"/>
      <c r="W115" s="12"/>
      <c r="X115" s="12"/>
    </row>
    <row r="116" spans="1:24" s="2" customFormat="1" ht="18" customHeight="1">
      <c r="A116" s="15">
        <v>20</v>
      </c>
      <c r="B116" s="15" t="s">
        <v>137</v>
      </c>
      <c r="C116" s="12">
        <f t="shared" si="17"/>
        <v>28.3</v>
      </c>
      <c r="D116" s="12">
        <v>23</v>
      </c>
      <c r="E116" s="12">
        <v>1.5</v>
      </c>
      <c r="F116" s="12"/>
      <c r="G116" s="12"/>
      <c r="H116" s="12">
        <v>1.8</v>
      </c>
      <c r="I116" s="12"/>
      <c r="J116" s="12"/>
      <c r="K116" s="12"/>
      <c r="L116" s="12"/>
      <c r="M116" s="12"/>
      <c r="N116" s="12"/>
      <c r="O116" s="12"/>
      <c r="P116" s="12"/>
      <c r="Q116" s="12">
        <v>2</v>
      </c>
      <c r="R116" s="12"/>
      <c r="S116" s="12"/>
      <c r="T116" s="12"/>
      <c r="U116" s="12"/>
      <c r="V116" s="12"/>
      <c r="W116" s="12"/>
      <c r="X116" s="12"/>
    </row>
    <row r="117" spans="1:24" s="2" customFormat="1" ht="18" customHeight="1">
      <c r="A117" s="15">
        <v>21</v>
      </c>
      <c r="B117" s="15" t="s">
        <v>138</v>
      </c>
      <c r="C117" s="12">
        <f t="shared" si="17"/>
        <v>35.41</v>
      </c>
      <c r="D117" s="12"/>
      <c r="E117" s="12"/>
      <c r="F117" s="12"/>
      <c r="G117" s="12">
        <v>20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>
        <v>15.41</v>
      </c>
      <c r="R117" s="12"/>
      <c r="S117" s="12"/>
      <c r="T117" s="12"/>
      <c r="U117" s="12"/>
      <c r="V117" s="12"/>
      <c r="W117" s="12"/>
      <c r="X117" s="12"/>
    </row>
    <row r="118" spans="1:24" s="2" customFormat="1" ht="18" customHeight="1">
      <c r="A118" s="15">
        <v>22</v>
      </c>
      <c r="B118" s="15" t="s">
        <v>139</v>
      </c>
      <c r="C118" s="12">
        <f t="shared" si="17"/>
        <v>1.4</v>
      </c>
      <c r="D118" s="12"/>
      <c r="E118" s="12">
        <v>1.4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s="2" customFormat="1" ht="18" customHeight="1">
      <c r="A119" s="15">
        <v>23</v>
      </c>
      <c r="B119" s="15" t="s">
        <v>140</v>
      </c>
      <c r="C119" s="12">
        <f t="shared" si="17"/>
        <v>26.919999999999998</v>
      </c>
      <c r="D119" s="12"/>
      <c r="E119" s="12">
        <v>1.8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>
        <v>15.12</v>
      </c>
      <c r="S119" s="12"/>
      <c r="T119" s="12"/>
      <c r="U119" s="12"/>
      <c r="V119" s="12"/>
      <c r="W119" s="12">
        <v>10</v>
      </c>
      <c r="X119" s="12"/>
    </row>
    <row r="120" spans="1:24" s="2" customFormat="1" ht="18" customHeight="1">
      <c r="A120" s="15">
        <v>24</v>
      </c>
      <c r="B120" s="15" t="s">
        <v>141</v>
      </c>
      <c r="C120" s="12">
        <f t="shared" si="17"/>
        <v>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s="2" customFormat="1" ht="18" customHeight="1">
      <c r="A121" s="15">
        <v>25</v>
      </c>
      <c r="B121" s="15" t="s">
        <v>142</v>
      </c>
      <c r="C121" s="12">
        <f t="shared" si="17"/>
        <v>4.15</v>
      </c>
      <c r="D121" s="12">
        <v>4.15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s="2" customFormat="1" ht="18" customHeight="1">
      <c r="A122" s="15">
        <v>26</v>
      </c>
      <c r="B122" s="15" t="s">
        <v>143</v>
      </c>
      <c r="C122" s="12">
        <f t="shared" si="17"/>
        <v>7.08</v>
      </c>
      <c r="D122" s="12">
        <v>1.68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>
        <v>5.4</v>
      </c>
      <c r="R122" s="12"/>
      <c r="S122" s="12"/>
      <c r="T122" s="12"/>
      <c r="U122" s="12"/>
      <c r="V122" s="12"/>
      <c r="W122" s="12"/>
      <c r="X122" s="12"/>
    </row>
    <row r="123" spans="1:24" s="2" customFormat="1" ht="18" customHeight="1">
      <c r="A123" s="15">
        <v>27</v>
      </c>
      <c r="B123" s="15" t="s">
        <v>144</v>
      </c>
      <c r="C123" s="12">
        <f t="shared" si="17"/>
        <v>4.8999999999999995</v>
      </c>
      <c r="D123" s="12">
        <v>3.5</v>
      </c>
      <c r="E123" s="12"/>
      <c r="F123" s="12"/>
      <c r="G123" s="12"/>
      <c r="H123" s="12"/>
      <c r="I123" s="12"/>
      <c r="J123" s="12"/>
      <c r="K123" s="12"/>
      <c r="L123" s="12"/>
      <c r="M123" s="12">
        <v>0.6</v>
      </c>
      <c r="N123" s="12"/>
      <c r="O123" s="12"/>
      <c r="P123" s="12"/>
      <c r="Q123" s="12">
        <v>0.8</v>
      </c>
      <c r="R123" s="12"/>
      <c r="S123" s="12"/>
      <c r="T123" s="12"/>
      <c r="U123" s="12"/>
      <c r="V123" s="12"/>
      <c r="W123" s="12"/>
      <c r="X123" s="12"/>
    </row>
    <row r="124" spans="1:24" s="2" customFormat="1" ht="18" customHeight="1">
      <c r="A124" s="15">
        <v>28</v>
      </c>
      <c r="B124" s="15" t="s">
        <v>145</v>
      </c>
      <c r="C124" s="12">
        <f t="shared" si="17"/>
        <v>13.3</v>
      </c>
      <c r="D124" s="12">
        <v>1</v>
      </c>
      <c r="E124" s="12">
        <v>8.5</v>
      </c>
      <c r="F124" s="12"/>
      <c r="G124" s="12"/>
      <c r="H124" s="12">
        <v>1.8</v>
      </c>
      <c r="I124" s="12"/>
      <c r="J124" s="12"/>
      <c r="K124" s="12"/>
      <c r="L124" s="12"/>
      <c r="M124" s="12"/>
      <c r="N124" s="12"/>
      <c r="O124" s="12"/>
      <c r="P124" s="12"/>
      <c r="Q124" s="12">
        <v>2</v>
      </c>
      <c r="R124" s="12"/>
      <c r="S124" s="12"/>
      <c r="T124" s="12"/>
      <c r="U124" s="12"/>
      <c r="V124" s="12"/>
      <c r="W124" s="12"/>
      <c r="X124" s="12"/>
    </row>
    <row r="125" spans="1:24" s="2" customFormat="1" ht="18" customHeight="1">
      <c r="A125" s="15">
        <v>29</v>
      </c>
      <c r="B125" s="15" t="s">
        <v>146</v>
      </c>
      <c r="C125" s="12">
        <f t="shared" si="17"/>
        <v>61.56</v>
      </c>
      <c r="D125" s="12">
        <v>49.5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>
        <v>12.06</v>
      </c>
      <c r="W125" s="12"/>
      <c r="X125" s="12"/>
    </row>
    <row r="126" spans="1:24" s="2" customFormat="1" ht="18" customHeight="1">
      <c r="A126" s="15">
        <v>30</v>
      </c>
      <c r="B126" s="15" t="s">
        <v>147</v>
      </c>
      <c r="C126" s="12">
        <f t="shared" si="17"/>
        <v>12.03</v>
      </c>
      <c r="D126" s="12"/>
      <c r="E126" s="12">
        <v>12.03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s="2" customFormat="1" ht="18" customHeight="1">
      <c r="A127" s="15">
        <v>31</v>
      </c>
      <c r="B127" s="15" t="s">
        <v>148</v>
      </c>
      <c r="C127" s="12">
        <f t="shared" si="17"/>
        <v>10.72</v>
      </c>
      <c r="D127" s="12">
        <v>9.08</v>
      </c>
      <c r="E127" s="12"/>
      <c r="F127" s="12"/>
      <c r="G127" s="12"/>
      <c r="H127" s="12"/>
      <c r="I127" s="12"/>
      <c r="J127" s="12"/>
      <c r="K127" s="12"/>
      <c r="L127" s="12"/>
      <c r="M127" s="12">
        <v>1.64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s="2" customFormat="1" ht="18" customHeight="1">
      <c r="A128" s="15">
        <v>32</v>
      </c>
      <c r="B128" s="15" t="s">
        <v>149</v>
      </c>
      <c r="C128" s="12">
        <f t="shared" si="17"/>
        <v>4.3</v>
      </c>
      <c r="D128" s="12">
        <v>4.3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s="2" customFormat="1" ht="18" customHeight="1">
      <c r="A129" s="15">
        <v>33</v>
      </c>
      <c r="B129" s="15" t="s">
        <v>150</v>
      </c>
      <c r="C129" s="12">
        <f t="shared" si="17"/>
        <v>7.4</v>
      </c>
      <c r="D129" s="12">
        <v>1</v>
      </c>
      <c r="E129" s="12">
        <v>1.4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>
        <v>5</v>
      </c>
    </row>
    <row r="130" spans="1:24" s="2" customFormat="1" ht="18" customHeight="1">
      <c r="A130" s="15">
        <v>34</v>
      </c>
      <c r="B130" s="15" t="s">
        <v>151</v>
      </c>
      <c r="C130" s="12">
        <f t="shared" si="17"/>
        <v>340.07</v>
      </c>
      <c r="D130" s="12">
        <v>1.9</v>
      </c>
      <c r="E130" s="12">
        <v>6.6</v>
      </c>
      <c r="F130" s="12"/>
      <c r="G130" s="12"/>
      <c r="H130" s="12"/>
      <c r="I130" s="12">
        <v>32.5</v>
      </c>
      <c r="J130" s="12"/>
      <c r="K130" s="12"/>
      <c r="L130" s="12">
        <v>18</v>
      </c>
      <c r="M130" s="12"/>
      <c r="N130" s="12"/>
      <c r="O130" s="12">
        <v>37.5</v>
      </c>
      <c r="P130" s="12"/>
      <c r="Q130" s="12">
        <v>3.57</v>
      </c>
      <c r="R130" s="12"/>
      <c r="S130" s="12"/>
      <c r="T130" s="12"/>
      <c r="U130" s="12"/>
      <c r="V130" s="12"/>
      <c r="W130" s="12">
        <v>80</v>
      </c>
      <c r="X130" s="12">
        <v>160</v>
      </c>
    </row>
    <row r="131" spans="1:24" s="3" customFormat="1" ht="18" customHeight="1">
      <c r="A131" s="15" t="s">
        <v>152</v>
      </c>
      <c r="B131" s="15"/>
      <c r="C131" s="12">
        <f>SUM(C132:C136)</f>
        <v>940.53</v>
      </c>
      <c r="D131" s="12">
        <f>SUM(D132:D136)</f>
        <v>56.6</v>
      </c>
      <c r="E131" s="12">
        <f>SUM(E132:E136)</f>
        <v>128.55</v>
      </c>
      <c r="F131" s="12">
        <f aca="true" t="shared" si="18" ref="F131:X131">SUM(F132:F135)</f>
        <v>0</v>
      </c>
      <c r="G131" s="12">
        <f t="shared" si="18"/>
        <v>0</v>
      </c>
      <c r="H131" s="12">
        <f t="shared" si="18"/>
        <v>0</v>
      </c>
      <c r="I131" s="12">
        <f t="shared" si="18"/>
        <v>0</v>
      </c>
      <c r="J131" s="12">
        <f>SUM(J132:J136)</f>
        <v>1.22</v>
      </c>
      <c r="K131" s="12">
        <f>SUM(K132:K136)</f>
        <v>0</v>
      </c>
      <c r="L131" s="12">
        <f>SUM(L132:L136)</f>
        <v>29.44</v>
      </c>
      <c r="M131" s="12">
        <f>SUM(M132:M136)</f>
        <v>92.43</v>
      </c>
      <c r="N131" s="12">
        <f t="shared" si="18"/>
        <v>5</v>
      </c>
      <c r="O131" s="12">
        <f>SUM(O132:O136)</f>
        <v>240.75</v>
      </c>
      <c r="P131" s="12">
        <f>SUM(P132:P136)</f>
        <v>119</v>
      </c>
      <c r="Q131" s="12">
        <f>SUM(Q132:Q136)</f>
        <v>84.74</v>
      </c>
      <c r="R131" s="12">
        <f t="shared" si="18"/>
        <v>4.8</v>
      </c>
      <c r="S131" s="12">
        <f t="shared" si="18"/>
        <v>0</v>
      </c>
      <c r="T131" s="12">
        <f t="shared" si="18"/>
        <v>0</v>
      </c>
      <c r="U131" s="12">
        <f t="shared" si="18"/>
        <v>0</v>
      </c>
      <c r="V131" s="12">
        <f t="shared" si="18"/>
        <v>80</v>
      </c>
      <c r="W131" s="12">
        <f t="shared" si="18"/>
        <v>68</v>
      </c>
      <c r="X131" s="12">
        <f t="shared" si="18"/>
        <v>30</v>
      </c>
    </row>
    <row r="132" spans="1:24" s="2" customFormat="1" ht="18" customHeight="1">
      <c r="A132" s="15">
        <v>1</v>
      </c>
      <c r="B132" s="15" t="s">
        <v>153</v>
      </c>
      <c r="C132" s="12">
        <f>SUM(D132:X132)</f>
        <v>586.24</v>
      </c>
      <c r="D132" s="12"/>
      <c r="E132" s="12"/>
      <c r="F132" s="12"/>
      <c r="G132" s="12"/>
      <c r="H132" s="12"/>
      <c r="I132" s="12"/>
      <c r="J132" s="12"/>
      <c r="K132" s="12"/>
      <c r="L132" s="12">
        <v>29.44</v>
      </c>
      <c r="M132" s="12">
        <v>10</v>
      </c>
      <c r="N132" s="12"/>
      <c r="O132" s="12">
        <v>199</v>
      </c>
      <c r="P132" s="12">
        <v>99</v>
      </c>
      <c r="Q132" s="12">
        <v>66</v>
      </c>
      <c r="R132" s="12">
        <v>4.8</v>
      </c>
      <c r="S132" s="12"/>
      <c r="T132" s="12"/>
      <c r="U132" s="12"/>
      <c r="V132" s="12">
        <v>80</v>
      </c>
      <c r="W132" s="12">
        <v>68</v>
      </c>
      <c r="X132" s="12">
        <v>30</v>
      </c>
    </row>
    <row r="133" spans="1:24" s="2" customFormat="1" ht="18" customHeight="1">
      <c r="A133" s="15">
        <v>2</v>
      </c>
      <c r="B133" s="15" t="s">
        <v>154</v>
      </c>
      <c r="C133" s="12">
        <f>SUM(D133:X133)</f>
        <v>103.99</v>
      </c>
      <c r="D133" s="12"/>
      <c r="E133" s="12">
        <v>54.37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>
        <v>41.62</v>
      </c>
      <c r="P133" s="12"/>
      <c r="Q133" s="12">
        <v>8</v>
      </c>
      <c r="R133" s="12"/>
      <c r="S133" s="12"/>
      <c r="T133" s="12"/>
      <c r="U133" s="12"/>
      <c r="V133" s="12"/>
      <c r="W133" s="12"/>
      <c r="X133" s="12"/>
    </row>
    <row r="134" spans="1:24" s="2" customFormat="1" ht="18" customHeight="1">
      <c r="A134" s="15">
        <v>3</v>
      </c>
      <c r="B134" s="15" t="s">
        <v>155</v>
      </c>
      <c r="C134" s="12">
        <f>SUM(D134:X134)</f>
        <v>96.77</v>
      </c>
      <c r="D134" s="12"/>
      <c r="E134" s="12">
        <v>2.6</v>
      </c>
      <c r="F134" s="12"/>
      <c r="G134" s="12"/>
      <c r="H134" s="12"/>
      <c r="I134" s="12"/>
      <c r="J134" s="12"/>
      <c r="K134" s="12"/>
      <c r="L134" s="12"/>
      <c r="M134" s="12">
        <v>82.43</v>
      </c>
      <c r="N134" s="12">
        <v>5</v>
      </c>
      <c r="O134" s="12"/>
      <c r="P134" s="12"/>
      <c r="Q134" s="12">
        <v>6.74</v>
      </c>
      <c r="R134" s="12"/>
      <c r="S134" s="12"/>
      <c r="T134" s="12"/>
      <c r="U134" s="12"/>
      <c r="V134" s="12"/>
      <c r="W134" s="12"/>
      <c r="X134" s="12"/>
    </row>
    <row r="135" spans="1:24" s="2" customFormat="1" ht="18" customHeight="1">
      <c r="A135" s="15">
        <v>4</v>
      </c>
      <c r="B135" s="15" t="s">
        <v>156</v>
      </c>
      <c r="C135" s="12">
        <f>SUM(D135:X135)</f>
        <v>151.1</v>
      </c>
      <c r="D135" s="12">
        <v>56.6</v>
      </c>
      <c r="E135" s="12">
        <v>70.5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v>20</v>
      </c>
      <c r="Q135" s="12">
        <v>4</v>
      </c>
      <c r="R135" s="12"/>
      <c r="S135" s="12"/>
      <c r="T135" s="12"/>
      <c r="U135" s="12"/>
      <c r="V135" s="12"/>
      <c r="W135" s="12"/>
      <c r="X135" s="12"/>
    </row>
    <row r="136" spans="1:24" s="2" customFormat="1" ht="18" customHeight="1">
      <c r="A136" s="15">
        <v>5</v>
      </c>
      <c r="B136" s="15" t="s">
        <v>157</v>
      </c>
      <c r="C136" s="12">
        <f>SUM(D136:X136)</f>
        <v>2.4299999999999997</v>
      </c>
      <c r="D136" s="12"/>
      <c r="E136" s="12">
        <v>1.08</v>
      </c>
      <c r="F136" s="12"/>
      <c r="G136" s="12"/>
      <c r="H136" s="12"/>
      <c r="I136" s="12"/>
      <c r="J136" s="12">
        <v>1.22</v>
      </c>
      <c r="K136" s="12"/>
      <c r="L136" s="12"/>
      <c r="M136" s="12"/>
      <c r="N136" s="12"/>
      <c r="O136" s="12">
        <v>0.13</v>
      </c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s="4" customFormat="1" ht="18" customHeight="1">
      <c r="A137" s="15" t="s">
        <v>158</v>
      </c>
      <c r="B137" s="15"/>
      <c r="C137" s="12">
        <f>SUM(C138:C175)</f>
        <v>8051.8</v>
      </c>
      <c r="D137" s="12">
        <f>SUM(D138:D175)</f>
        <v>1095.8700000000001</v>
      </c>
      <c r="E137" s="12">
        <f aca="true" t="shared" si="19" ref="E137:X137">SUM(E138:E175)</f>
        <v>207.97</v>
      </c>
      <c r="F137" s="12">
        <f t="shared" si="19"/>
        <v>27.13</v>
      </c>
      <c r="G137" s="12">
        <v>0</v>
      </c>
      <c r="H137" s="12">
        <f t="shared" si="19"/>
        <v>1.8</v>
      </c>
      <c r="I137" s="12">
        <f t="shared" si="19"/>
        <v>125.2</v>
      </c>
      <c r="J137" s="12">
        <f t="shared" si="19"/>
        <v>0</v>
      </c>
      <c r="K137" s="12">
        <f t="shared" si="19"/>
        <v>32.76</v>
      </c>
      <c r="L137" s="12">
        <f t="shared" si="19"/>
        <v>9</v>
      </c>
      <c r="M137" s="12">
        <f t="shared" si="19"/>
        <v>486.94</v>
      </c>
      <c r="N137" s="12">
        <f t="shared" si="19"/>
        <v>4.5</v>
      </c>
      <c r="O137" s="12">
        <f t="shared" si="19"/>
        <v>2866.7800000000007</v>
      </c>
      <c r="P137" s="12">
        <f t="shared" si="19"/>
        <v>66.1</v>
      </c>
      <c r="Q137" s="12">
        <f t="shared" si="19"/>
        <v>422.11</v>
      </c>
      <c r="R137" s="12">
        <f t="shared" si="19"/>
        <v>23.29</v>
      </c>
      <c r="S137" s="12">
        <f t="shared" si="19"/>
        <v>0</v>
      </c>
      <c r="T137" s="12">
        <f t="shared" si="19"/>
        <v>600</v>
      </c>
      <c r="U137" s="12">
        <f t="shared" si="19"/>
        <v>689.3000000000001</v>
      </c>
      <c r="V137" s="12">
        <f t="shared" si="19"/>
        <v>1169.55</v>
      </c>
      <c r="W137" s="12">
        <f t="shared" si="19"/>
        <v>6</v>
      </c>
      <c r="X137" s="12">
        <f t="shared" si="19"/>
        <v>217.5</v>
      </c>
    </row>
    <row r="138" spans="1:24" s="2" customFormat="1" ht="18" customHeight="1">
      <c r="A138" s="15">
        <v>1</v>
      </c>
      <c r="B138" s="15" t="s">
        <v>159</v>
      </c>
      <c r="C138" s="12">
        <f aca="true" t="shared" si="20" ref="C138:C154">SUM(D138:X138)</f>
        <v>2592.7999999999997</v>
      </c>
      <c r="D138" s="12">
        <v>6.8</v>
      </c>
      <c r="E138" s="12"/>
      <c r="F138" s="12"/>
      <c r="G138" s="12"/>
      <c r="H138" s="12"/>
      <c r="I138" s="12">
        <v>60</v>
      </c>
      <c r="J138" s="12"/>
      <c r="K138" s="12"/>
      <c r="L138" s="12"/>
      <c r="M138" s="12"/>
      <c r="N138" s="12"/>
      <c r="O138" s="12">
        <v>1786.86</v>
      </c>
      <c r="P138" s="12">
        <v>55.02</v>
      </c>
      <c r="Q138" s="12">
        <v>66.12</v>
      </c>
      <c r="R138" s="12">
        <v>10</v>
      </c>
      <c r="S138" s="12"/>
      <c r="T138" s="12">
        <v>600</v>
      </c>
      <c r="U138" s="12"/>
      <c r="V138" s="12">
        <v>8</v>
      </c>
      <c r="W138" s="12"/>
      <c r="X138" s="12"/>
    </row>
    <row r="139" spans="1:24" s="2" customFormat="1" ht="18" customHeight="1">
      <c r="A139" s="15">
        <v>2</v>
      </c>
      <c r="B139" s="15" t="s">
        <v>160</v>
      </c>
      <c r="C139" s="12">
        <f t="shared" si="20"/>
        <v>433</v>
      </c>
      <c r="D139" s="12">
        <v>210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>
        <v>147</v>
      </c>
      <c r="P139" s="12"/>
      <c r="Q139" s="12">
        <v>26</v>
      </c>
      <c r="R139" s="12"/>
      <c r="S139" s="12"/>
      <c r="T139" s="12"/>
      <c r="U139" s="12"/>
      <c r="V139" s="12"/>
      <c r="W139" s="12"/>
      <c r="X139" s="12">
        <v>50</v>
      </c>
    </row>
    <row r="140" spans="1:24" s="2" customFormat="1" ht="18" customHeight="1">
      <c r="A140" s="15">
        <v>3</v>
      </c>
      <c r="B140" s="15" t="s">
        <v>161</v>
      </c>
      <c r="C140" s="12">
        <f t="shared" si="20"/>
        <v>1892.5</v>
      </c>
      <c r="D140" s="12">
        <v>174.4</v>
      </c>
      <c r="E140" s="12">
        <v>21</v>
      </c>
      <c r="F140" s="12">
        <v>27</v>
      </c>
      <c r="G140" s="12"/>
      <c r="H140" s="12"/>
      <c r="I140" s="12">
        <v>15</v>
      </c>
      <c r="J140" s="12"/>
      <c r="K140" s="12"/>
      <c r="L140" s="12"/>
      <c r="M140" s="12">
        <v>250</v>
      </c>
      <c r="N140" s="12"/>
      <c r="O140" s="12">
        <v>686.1</v>
      </c>
      <c r="P140" s="12"/>
      <c r="Q140" s="12">
        <v>29</v>
      </c>
      <c r="R140" s="12"/>
      <c r="S140" s="12"/>
      <c r="T140" s="12"/>
      <c r="U140" s="12">
        <v>250</v>
      </c>
      <c r="V140" s="12">
        <v>320</v>
      </c>
      <c r="W140" s="12"/>
      <c r="X140" s="12">
        <v>120</v>
      </c>
    </row>
    <row r="141" spans="1:24" s="2" customFormat="1" ht="18" customHeight="1">
      <c r="A141" s="15">
        <v>4</v>
      </c>
      <c r="B141" s="15" t="s">
        <v>162</v>
      </c>
      <c r="C141" s="12">
        <f t="shared" si="20"/>
        <v>213.97000000000003</v>
      </c>
      <c r="D141" s="12">
        <v>87.37</v>
      </c>
      <c r="E141" s="12">
        <v>1.7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>
        <v>4.9</v>
      </c>
      <c r="R141" s="12"/>
      <c r="S141" s="12"/>
      <c r="T141" s="12"/>
      <c r="U141" s="12"/>
      <c r="V141" s="12">
        <v>120</v>
      </c>
      <c r="W141" s="12"/>
      <c r="X141" s="12"/>
    </row>
    <row r="142" spans="1:24" s="2" customFormat="1" ht="18" customHeight="1">
      <c r="A142" s="15">
        <v>5</v>
      </c>
      <c r="B142" s="15" t="s">
        <v>163</v>
      </c>
      <c r="C142" s="12">
        <f t="shared" si="20"/>
        <v>262.3</v>
      </c>
      <c r="D142" s="12">
        <v>26.3</v>
      </c>
      <c r="E142" s="12">
        <v>21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>
        <v>64</v>
      </c>
      <c r="P142" s="12">
        <v>7</v>
      </c>
      <c r="Q142" s="12">
        <v>26</v>
      </c>
      <c r="R142" s="12">
        <v>3</v>
      </c>
      <c r="S142" s="12"/>
      <c r="T142" s="12"/>
      <c r="U142" s="12"/>
      <c r="V142" s="12">
        <v>115</v>
      </c>
      <c r="W142" s="12"/>
      <c r="X142" s="12"/>
    </row>
    <row r="143" spans="1:24" s="2" customFormat="1" ht="18" customHeight="1">
      <c r="A143" s="15">
        <v>6</v>
      </c>
      <c r="B143" s="15" t="s">
        <v>164</v>
      </c>
      <c r="C143" s="12">
        <f t="shared" si="20"/>
        <v>70.78</v>
      </c>
      <c r="D143" s="12">
        <v>6.8</v>
      </c>
      <c r="E143" s="12">
        <v>0.14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>
        <v>7.8</v>
      </c>
      <c r="P143" s="12"/>
      <c r="Q143" s="12">
        <v>18.04</v>
      </c>
      <c r="R143" s="12"/>
      <c r="S143" s="12"/>
      <c r="T143" s="12"/>
      <c r="U143" s="12">
        <v>33</v>
      </c>
      <c r="V143" s="12">
        <v>5</v>
      </c>
      <c r="W143" s="12"/>
      <c r="X143" s="12"/>
    </row>
    <row r="144" spans="1:24" s="2" customFormat="1" ht="18" customHeight="1">
      <c r="A144" s="15">
        <v>7</v>
      </c>
      <c r="B144" s="15" t="s">
        <v>165</v>
      </c>
      <c r="C144" s="12">
        <f t="shared" si="20"/>
        <v>109</v>
      </c>
      <c r="D144" s="12"/>
      <c r="E144" s="12">
        <v>50</v>
      </c>
      <c r="F144" s="12"/>
      <c r="G144" s="12"/>
      <c r="H144" s="12"/>
      <c r="I144" s="12"/>
      <c r="J144" s="12"/>
      <c r="K144" s="12"/>
      <c r="L144" s="12"/>
      <c r="M144" s="12">
        <v>50</v>
      </c>
      <c r="N144" s="12"/>
      <c r="O144" s="12"/>
      <c r="P144" s="12"/>
      <c r="Q144" s="12">
        <v>9</v>
      </c>
      <c r="R144" s="12"/>
      <c r="S144" s="12"/>
      <c r="T144" s="12"/>
      <c r="U144" s="12"/>
      <c r="V144" s="12"/>
      <c r="W144" s="12"/>
      <c r="X144" s="12"/>
    </row>
    <row r="145" spans="1:24" s="2" customFormat="1" ht="18" customHeight="1">
      <c r="A145" s="15">
        <v>8</v>
      </c>
      <c r="B145" s="15" t="s">
        <v>166</v>
      </c>
      <c r="C145" s="12">
        <f t="shared" si="20"/>
        <v>55</v>
      </c>
      <c r="D145" s="12">
        <v>3</v>
      </c>
      <c r="E145" s="12">
        <v>24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>
        <v>5</v>
      </c>
      <c r="P145" s="12"/>
      <c r="Q145" s="12">
        <v>3</v>
      </c>
      <c r="R145" s="12"/>
      <c r="S145" s="12"/>
      <c r="T145" s="12"/>
      <c r="U145" s="12"/>
      <c r="V145" s="12">
        <v>20</v>
      </c>
      <c r="W145" s="12"/>
      <c r="X145" s="12"/>
    </row>
    <row r="146" spans="1:24" s="2" customFormat="1" ht="18" customHeight="1">
      <c r="A146" s="15">
        <v>9</v>
      </c>
      <c r="B146" s="15" t="s">
        <v>167</v>
      </c>
      <c r="C146" s="12">
        <f t="shared" si="20"/>
        <v>72.99000000000001</v>
      </c>
      <c r="D146" s="12">
        <v>10</v>
      </c>
      <c r="E146" s="12">
        <v>1.44</v>
      </c>
      <c r="F146" s="12"/>
      <c r="G146" s="12"/>
      <c r="H146" s="12"/>
      <c r="I146" s="12">
        <v>7.2</v>
      </c>
      <c r="J146" s="12"/>
      <c r="K146" s="12"/>
      <c r="L146" s="12"/>
      <c r="M146" s="12"/>
      <c r="N146" s="12"/>
      <c r="O146" s="12"/>
      <c r="P146" s="12"/>
      <c r="Q146" s="12">
        <v>4.35</v>
      </c>
      <c r="R146" s="12"/>
      <c r="S146" s="12"/>
      <c r="T146" s="12"/>
      <c r="U146" s="12"/>
      <c r="V146" s="12">
        <v>50</v>
      </c>
      <c r="W146" s="12"/>
      <c r="X146" s="12"/>
    </row>
    <row r="147" spans="1:24" s="2" customFormat="1" ht="18" customHeight="1">
      <c r="A147" s="15">
        <v>10</v>
      </c>
      <c r="B147" s="15" t="s">
        <v>168</v>
      </c>
      <c r="C147" s="12">
        <f t="shared" si="20"/>
        <v>55.91</v>
      </c>
      <c r="D147" s="12"/>
      <c r="E147" s="12">
        <v>20.3</v>
      </c>
      <c r="F147" s="12"/>
      <c r="G147" s="12"/>
      <c r="H147" s="12"/>
      <c r="I147" s="12"/>
      <c r="J147" s="12"/>
      <c r="K147" s="12"/>
      <c r="L147" s="12"/>
      <c r="M147" s="12">
        <v>15</v>
      </c>
      <c r="N147" s="12"/>
      <c r="O147" s="12">
        <v>18</v>
      </c>
      <c r="P147" s="12"/>
      <c r="Q147" s="12">
        <v>2.05</v>
      </c>
      <c r="R147" s="12">
        <v>0.56</v>
      </c>
      <c r="S147" s="12"/>
      <c r="T147" s="12"/>
      <c r="U147" s="12"/>
      <c r="V147" s="12"/>
      <c r="W147" s="12"/>
      <c r="X147" s="12"/>
    </row>
    <row r="148" spans="1:24" s="2" customFormat="1" ht="18" customHeight="1">
      <c r="A148" s="15">
        <v>11</v>
      </c>
      <c r="B148" s="15" t="s">
        <v>169</v>
      </c>
      <c r="C148" s="12">
        <f t="shared" si="20"/>
        <v>208</v>
      </c>
      <c r="D148" s="12"/>
      <c r="E148" s="12">
        <v>8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>
        <v>165</v>
      </c>
      <c r="V148" s="12">
        <v>35</v>
      </c>
      <c r="W148" s="12"/>
      <c r="X148" s="12"/>
    </row>
    <row r="149" spans="1:24" s="2" customFormat="1" ht="18" customHeight="1">
      <c r="A149" s="15">
        <v>12</v>
      </c>
      <c r="B149" s="15" t="s">
        <v>170</v>
      </c>
      <c r="C149" s="12">
        <f t="shared" si="20"/>
        <v>49.8</v>
      </c>
      <c r="D149" s="12"/>
      <c r="E149" s="12">
        <v>10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>
        <v>20</v>
      </c>
      <c r="V149" s="12">
        <v>19.8</v>
      </c>
      <c r="W149" s="12"/>
      <c r="X149" s="12"/>
    </row>
    <row r="150" spans="1:24" s="2" customFormat="1" ht="18" customHeight="1">
      <c r="A150" s="15">
        <v>13</v>
      </c>
      <c r="B150" s="15" t="s">
        <v>171</v>
      </c>
      <c r="C150" s="12">
        <f t="shared" si="20"/>
        <v>38.4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>
        <v>38.4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s="2" customFormat="1" ht="18" customHeight="1">
      <c r="A151" s="15">
        <v>14</v>
      </c>
      <c r="B151" s="15" t="s">
        <v>172</v>
      </c>
      <c r="C151" s="12">
        <f t="shared" si="20"/>
        <v>3.22</v>
      </c>
      <c r="D151" s="12"/>
      <c r="E151" s="12">
        <v>2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>
        <v>0.22</v>
      </c>
      <c r="P151" s="12"/>
      <c r="Q151" s="12">
        <v>1</v>
      </c>
      <c r="R151" s="12"/>
      <c r="S151" s="12"/>
      <c r="T151" s="12"/>
      <c r="U151" s="12"/>
      <c r="V151" s="12"/>
      <c r="W151" s="12"/>
      <c r="X151" s="12"/>
    </row>
    <row r="152" spans="1:24" s="2" customFormat="1" ht="18" customHeight="1">
      <c r="A152" s="15">
        <v>15</v>
      </c>
      <c r="B152" s="15" t="s">
        <v>173</v>
      </c>
      <c r="C152" s="12">
        <f t="shared" si="20"/>
        <v>50.4</v>
      </c>
      <c r="D152" s="12">
        <v>9.1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>
        <v>1.3</v>
      </c>
      <c r="P152" s="12"/>
      <c r="Q152" s="12"/>
      <c r="R152" s="12"/>
      <c r="S152" s="12"/>
      <c r="T152" s="12"/>
      <c r="U152" s="12"/>
      <c r="V152" s="12">
        <v>40</v>
      </c>
      <c r="W152" s="12"/>
      <c r="X152" s="12"/>
    </row>
    <row r="153" spans="1:24" s="2" customFormat="1" ht="18" customHeight="1">
      <c r="A153" s="15">
        <v>16</v>
      </c>
      <c r="B153" s="15" t="s">
        <v>174</v>
      </c>
      <c r="C153" s="12">
        <f t="shared" si="20"/>
        <v>105.13</v>
      </c>
      <c r="D153" s="12">
        <v>9.63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>
        <v>42.1</v>
      </c>
      <c r="R153" s="12"/>
      <c r="S153" s="12"/>
      <c r="T153" s="12"/>
      <c r="U153" s="12"/>
      <c r="V153" s="12">
        <v>53.4</v>
      </c>
      <c r="W153" s="12"/>
      <c r="X153" s="12"/>
    </row>
    <row r="154" spans="1:24" s="2" customFormat="1" ht="18" customHeight="1">
      <c r="A154" s="15">
        <v>17</v>
      </c>
      <c r="B154" s="15" t="s">
        <v>175</v>
      </c>
      <c r="C154" s="12">
        <f t="shared" si="20"/>
        <v>7.6</v>
      </c>
      <c r="D154" s="12">
        <v>5.27</v>
      </c>
      <c r="E154" s="12">
        <v>2.2</v>
      </c>
      <c r="F154" s="12">
        <v>0.13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s="2" customFormat="1" ht="18" customHeight="1">
      <c r="A155" s="15">
        <v>18</v>
      </c>
      <c r="B155" s="15" t="s">
        <v>176</v>
      </c>
      <c r="C155" s="12">
        <f aca="true" t="shared" si="21" ref="C155:C175">SUM(D155:X155)</f>
        <v>9.2</v>
      </c>
      <c r="D155" s="12">
        <v>9.2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s="2" customFormat="1" ht="18" customHeight="1">
      <c r="A156" s="15">
        <v>19</v>
      </c>
      <c r="B156" s="15" t="s">
        <v>177</v>
      </c>
      <c r="C156" s="12">
        <f t="shared" si="21"/>
        <v>29.5</v>
      </c>
      <c r="D156" s="12"/>
      <c r="E156" s="12">
        <v>1.5</v>
      </c>
      <c r="F156" s="12"/>
      <c r="G156" s="12"/>
      <c r="H156" s="12"/>
      <c r="I156" s="12"/>
      <c r="J156" s="12"/>
      <c r="K156" s="12"/>
      <c r="L156" s="12"/>
      <c r="M156" s="12">
        <v>6</v>
      </c>
      <c r="N156" s="12"/>
      <c r="O156" s="12"/>
      <c r="P156" s="12"/>
      <c r="Q156" s="12">
        <v>1</v>
      </c>
      <c r="R156" s="12"/>
      <c r="S156" s="12"/>
      <c r="T156" s="12"/>
      <c r="U156" s="12">
        <v>21</v>
      </c>
      <c r="V156" s="12"/>
      <c r="W156" s="12"/>
      <c r="X156" s="12"/>
    </row>
    <row r="157" spans="1:24" s="2" customFormat="1" ht="18" customHeight="1">
      <c r="A157" s="15">
        <v>20</v>
      </c>
      <c r="B157" s="15" t="s">
        <v>178</v>
      </c>
      <c r="C157" s="12">
        <f t="shared" si="21"/>
        <v>51.269999999999996</v>
      </c>
      <c r="D157" s="12">
        <v>40.1</v>
      </c>
      <c r="E157" s="12">
        <v>1.8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>
        <v>0.6</v>
      </c>
      <c r="P157" s="12"/>
      <c r="Q157" s="12">
        <v>1.62</v>
      </c>
      <c r="R157" s="12"/>
      <c r="S157" s="12"/>
      <c r="T157" s="12"/>
      <c r="U157" s="12"/>
      <c r="V157" s="12">
        <v>7.15</v>
      </c>
      <c r="W157" s="12"/>
      <c r="X157" s="12"/>
    </row>
    <row r="158" spans="1:24" s="2" customFormat="1" ht="18" customHeight="1">
      <c r="A158" s="15">
        <v>21</v>
      </c>
      <c r="B158" s="15" t="s">
        <v>179</v>
      </c>
      <c r="C158" s="12">
        <f t="shared" si="21"/>
        <v>30.040000000000003</v>
      </c>
      <c r="D158" s="12">
        <v>5</v>
      </c>
      <c r="E158" s="12">
        <v>1.66</v>
      </c>
      <c r="F158" s="12"/>
      <c r="G158" s="12"/>
      <c r="H158" s="12"/>
      <c r="I158" s="12"/>
      <c r="J158" s="12"/>
      <c r="K158" s="12"/>
      <c r="L158" s="12"/>
      <c r="M158" s="12">
        <v>10.5</v>
      </c>
      <c r="N158" s="12"/>
      <c r="O158" s="12">
        <v>9.3</v>
      </c>
      <c r="P158" s="12">
        <v>0.48</v>
      </c>
      <c r="Q158" s="12">
        <v>3.1</v>
      </c>
      <c r="R158" s="12"/>
      <c r="S158" s="12"/>
      <c r="T158" s="12"/>
      <c r="U158" s="12"/>
      <c r="V158" s="12"/>
      <c r="W158" s="12"/>
      <c r="X158" s="12"/>
    </row>
    <row r="159" spans="1:24" s="2" customFormat="1" ht="18" customHeight="1">
      <c r="A159" s="15">
        <v>22</v>
      </c>
      <c r="B159" s="15" t="s">
        <v>180</v>
      </c>
      <c r="C159" s="12">
        <f t="shared" si="21"/>
        <v>76.4</v>
      </c>
      <c r="D159" s="12">
        <v>4.5</v>
      </c>
      <c r="E159" s="12"/>
      <c r="F159" s="12"/>
      <c r="G159" s="12"/>
      <c r="H159" s="12"/>
      <c r="I159" s="12">
        <v>18</v>
      </c>
      <c r="J159" s="12"/>
      <c r="K159" s="12"/>
      <c r="L159" s="12"/>
      <c r="M159" s="12"/>
      <c r="N159" s="12"/>
      <c r="O159" s="12"/>
      <c r="P159" s="12">
        <v>3</v>
      </c>
      <c r="Q159" s="12">
        <v>2</v>
      </c>
      <c r="R159" s="12"/>
      <c r="S159" s="12"/>
      <c r="T159" s="12"/>
      <c r="U159" s="12">
        <v>12</v>
      </c>
      <c r="V159" s="12">
        <v>36.4</v>
      </c>
      <c r="W159" s="12"/>
      <c r="X159" s="12">
        <v>0.5</v>
      </c>
    </row>
    <row r="160" spans="1:24" s="2" customFormat="1" ht="18" customHeight="1">
      <c r="A160" s="15">
        <v>23</v>
      </c>
      <c r="B160" s="15" t="s">
        <v>181</v>
      </c>
      <c r="C160" s="12">
        <f t="shared" si="21"/>
        <v>21.2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>
        <v>1.2</v>
      </c>
      <c r="R160" s="12"/>
      <c r="S160" s="12"/>
      <c r="T160" s="12"/>
      <c r="U160" s="12">
        <v>5</v>
      </c>
      <c r="V160" s="12">
        <v>15</v>
      </c>
      <c r="W160" s="12"/>
      <c r="X160" s="12"/>
    </row>
    <row r="161" spans="1:24" s="2" customFormat="1" ht="18" customHeight="1">
      <c r="A161" s="15">
        <v>24</v>
      </c>
      <c r="B161" s="15" t="s">
        <v>182</v>
      </c>
      <c r="C161" s="12">
        <f t="shared" si="21"/>
        <v>29.5</v>
      </c>
      <c r="D161" s="12"/>
      <c r="E161" s="12">
        <v>1.5</v>
      </c>
      <c r="F161" s="12"/>
      <c r="G161" s="12"/>
      <c r="H161" s="12"/>
      <c r="I161" s="12"/>
      <c r="J161" s="12"/>
      <c r="K161" s="12"/>
      <c r="L161" s="12"/>
      <c r="M161" s="12">
        <v>6</v>
      </c>
      <c r="N161" s="12"/>
      <c r="O161" s="12"/>
      <c r="P161" s="12"/>
      <c r="Q161" s="12">
        <v>1</v>
      </c>
      <c r="R161" s="12"/>
      <c r="S161" s="12"/>
      <c r="T161" s="12"/>
      <c r="U161" s="12">
        <v>21</v>
      </c>
      <c r="V161" s="12"/>
      <c r="W161" s="12"/>
      <c r="X161" s="12"/>
    </row>
    <row r="162" spans="1:24" s="2" customFormat="1" ht="18" customHeight="1">
      <c r="A162" s="15">
        <v>25</v>
      </c>
      <c r="B162" s="15" t="s">
        <v>183</v>
      </c>
      <c r="C162" s="12">
        <f t="shared" si="21"/>
        <v>278.7</v>
      </c>
      <c r="D162" s="12">
        <v>18</v>
      </c>
      <c r="E162" s="12"/>
      <c r="F162" s="12"/>
      <c r="G162" s="12"/>
      <c r="H162" s="12"/>
      <c r="I162" s="12"/>
      <c r="J162" s="12"/>
      <c r="K162" s="12"/>
      <c r="L162" s="12"/>
      <c r="M162" s="12">
        <v>34</v>
      </c>
      <c r="N162" s="12"/>
      <c r="O162" s="12">
        <v>23</v>
      </c>
      <c r="P162" s="12"/>
      <c r="Q162" s="12">
        <v>18</v>
      </c>
      <c r="R162" s="12"/>
      <c r="S162" s="12"/>
      <c r="T162" s="12"/>
      <c r="U162" s="12">
        <v>86</v>
      </c>
      <c r="V162" s="12">
        <v>84.2</v>
      </c>
      <c r="W162" s="12"/>
      <c r="X162" s="12">
        <v>15.5</v>
      </c>
    </row>
    <row r="163" spans="1:24" s="2" customFormat="1" ht="18" customHeight="1">
      <c r="A163" s="15">
        <v>26</v>
      </c>
      <c r="B163" s="15" t="s">
        <v>184</v>
      </c>
      <c r="C163" s="12">
        <f t="shared" si="21"/>
        <v>130.19</v>
      </c>
      <c r="D163" s="12">
        <v>9.3</v>
      </c>
      <c r="E163" s="12">
        <v>6.5</v>
      </c>
      <c r="F163" s="12"/>
      <c r="G163" s="12"/>
      <c r="H163" s="12"/>
      <c r="I163" s="12">
        <v>25</v>
      </c>
      <c r="J163" s="12"/>
      <c r="K163" s="12"/>
      <c r="L163" s="12"/>
      <c r="M163" s="12">
        <v>3.04</v>
      </c>
      <c r="N163" s="12">
        <v>4.5</v>
      </c>
      <c r="O163" s="12">
        <v>20.7</v>
      </c>
      <c r="P163" s="12">
        <v>0.6</v>
      </c>
      <c r="Q163" s="12">
        <v>5.28</v>
      </c>
      <c r="R163" s="12">
        <v>0.17</v>
      </c>
      <c r="S163" s="12"/>
      <c r="T163" s="12"/>
      <c r="U163" s="12">
        <v>13</v>
      </c>
      <c r="V163" s="12">
        <v>20.6</v>
      </c>
      <c r="W163" s="12">
        <v>6</v>
      </c>
      <c r="X163" s="12">
        <v>15.5</v>
      </c>
    </row>
    <row r="164" spans="1:24" s="2" customFormat="1" ht="18" customHeight="1">
      <c r="A164" s="15">
        <v>27</v>
      </c>
      <c r="B164" s="15" t="s">
        <v>185</v>
      </c>
      <c r="C164" s="12">
        <f t="shared" si="21"/>
        <v>1.8</v>
      </c>
      <c r="D164" s="12"/>
      <c r="E164" s="12"/>
      <c r="F164" s="12"/>
      <c r="G164" s="12"/>
      <c r="H164" s="12"/>
      <c r="I164" s="12"/>
      <c r="J164" s="12"/>
      <c r="K164" s="12">
        <v>1.8</v>
      </c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s="2" customFormat="1" ht="18" customHeight="1">
      <c r="A165" s="15">
        <v>28</v>
      </c>
      <c r="B165" s="15" t="s">
        <v>186</v>
      </c>
      <c r="C165" s="12">
        <f t="shared" si="21"/>
        <v>11.879999999999999</v>
      </c>
      <c r="D165" s="12"/>
      <c r="E165" s="12">
        <v>1.58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>
        <v>0.3</v>
      </c>
      <c r="P165" s="12"/>
      <c r="Q165" s="12">
        <v>4.9</v>
      </c>
      <c r="R165" s="12"/>
      <c r="S165" s="12"/>
      <c r="T165" s="12"/>
      <c r="U165" s="12">
        <v>5.1</v>
      </c>
      <c r="V165" s="12"/>
      <c r="W165" s="12"/>
      <c r="X165" s="12"/>
    </row>
    <row r="166" spans="1:24" s="2" customFormat="1" ht="18" customHeight="1">
      <c r="A166" s="15">
        <v>29</v>
      </c>
      <c r="B166" s="15" t="s">
        <v>187</v>
      </c>
      <c r="C166" s="12">
        <f t="shared" si="21"/>
        <v>146</v>
      </c>
      <c r="D166" s="12">
        <v>15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>
        <v>26</v>
      </c>
      <c r="R166" s="12"/>
      <c r="S166" s="12"/>
      <c r="T166" s="12"/>
      <c r="U166" s="12"/>
      <c r="V166" s="12">
        <v>105</v>
      </c>
      <c r="W166" s="12"/>
      <c r="X166" s="12"/>
    </row>
    <row r="167" spans="1:24" s="2" customFormat="1" ht="18" customHeight="1">
      <c r="A167" s="15">
        <v>30</v>
      </c>
      <c r="B167" s="15" t="s">
        <v>188</v>
      </c>
      <c r="C167" s="12">
        <f t="shared" si="21"/>
        <v>102.3</v>
      </c>
      <c r="D167" s="12">
        <v>33.5</v>
      </c>
      <c r="E167" s="12"/>
      <c r="F167" s="12"/>
      <c r="G167" s="12"/>
      <c r="H167" s="12"/>
      <c r="I167" s="12"/>
      <c r="J167" s="12"/>
      <c r="K167" s="12"/>
      <c r="L167" s="12"/>
      <c r="M167" s="12">
        <v>10</v>
      </c>
      <c r="N167" s="12"/>
      <c r="O167" s="12"/>
      <c r="P167" s="12"/>
      <c r="Q167" s="12">
        <v>58.8</v>
      </c>
      <c r="R167" s="12"/>
      <c r="S167" s="12"/>
      <c r="T167" s="12"/>
      <c r="U167" s="12"/>
      <c r="V167" s="12"/>
      <c r="W167" s="12"/>
      <c r="X167" s="12"/>
    </row>
    <row r="168" spans="1:24" s="2" customFormat="1" ht="18" customHeight="1">
      <c r="A168" s="15">
        <v>31</v>
      </c>
      <c r="B168" s="15" t="s">
        <v>189</v>
      </c>
      <c r="C168" s="12">
        <f t="shared" si="21"/>
        <v>95.1</v>
      </c>
      <c r="D168" s="12">
        <v>0.6</v>
      </c>
      <c r="E168" s="12">
        <v>1.5</v>
      </c>
      <c r="F168" s="12"/>
      <c r="G168" s="12"/>
      <c r="H168" s="12">
        <v>1.8</v>
      </c>
      <c r="I168" s="12"/>
      <c r="J168" s="12"/>
      <c r="K168" s="12"/>
      <c r="L168" s="12">
        <v>9</v>
      </c>
      <c r="M168" s="12">
        <v>2</v>
      </c>
      <c r="N168" s="12"/>
      <c r="O168" s="12"/>
      <c r="P168" s="12"/>
      <c r="Q168" s="12">
        <v>22</v>
      </c>
      <c r="R168" s="12"/>
      <c r="S168" s="12"/>
      <c r="T168" s="12"/>
      <c r="U168" s="12">
        <v>42.2</v>
      </c>
      <c r="V168" s="12"/>
      <c r="W168" s="12"/>
      <c r="X168" s="12">
        <v>16</v>
      </c>
    </row>
    <row r="169" spans="1:24" s="2" customFormat="1" ht="18" customHeight="1">
      <c r="A169" s="15">
        <v>32</v>
      </c>
      <c r="B169" s="15" t="s">
        <v>190</v>
      </c>
      <c r="C169" s="12">
        <f t="shared" si="21"/>
        <v>101.06</v>
      </c>
      <c r="D169" s="12">
        <v>88.9</v>
      </c>
      <c r="E169" s="12">
        <v>3.4</v>
      </c>
      <c r="F169" s="12"/>
      <c r="G169" s="12"/>
      <c r="H169" s="12"/>
      <c r="I169" s="12"/>
      <c r="J169" s="12"/>
      <c r="K169" s="12">
        <v>5.96</v>
      </c>
      <c r="L169" s="12"/>
      <c r="M169" s="12"/>
      <c r="N169" s="12"/>
      <c r="O169" s="12"/>
      <c r="P169" s="12"/>
      <c r="Q169" s="12">
        <v>2.8</v>
      </c>
      <c r="R169" s="12"/>
      <c r="S169" s="12"/>
      <c r="T169" s="12"/>
      <c r="U169" s="12"/>
      <c r="V169" s="12"/>
      <c r="W169" s="12"/>
      <c r="X169" s="12"/>
    </row>
    <row r="170" spans="1:24" s="2" customFormat="1" ht="18" customHeight="1">
      <c r="A170" s="15">
        <v>33</v>
      </c>
      <c r="B170" s="15" t="s">
        <v>191</v>
      </c>
      <c r="C170" s="12">
        <f t="shared" si="21"/>
        <v>118.45</v>
      </c>
      <c r="D170" s="12">
        <v>62</v>
      </c>
      <c r="E170" s="12">
        <v>1.2</v>
      </c>
      <c r="F170" s="12"/>
      <c r="G170" s="12"/>
      <c r="H170" s="12"/>
      <c r="I170" s="12"/>
      <c r="J170" s="12"/>
      <c r="K170" s="12"/>
      <c r="L170" s="12"/>
      <c r="M170" s="12">
        <v>8</v>
      </c>
      <c r="N170" s="12"/>
      <c r="O170" s="12">
        <v>42</v>
      </c>
      <c r="P170" s="12"/>
      <c r="Q170" s="12">
        <v>5.25</v>
      </c>
      <c r="R170" s="12"/>
      <c r="S170" s="12"/>
      <c r="T170" s="12"/>
      <c r="U170" s="12"/>
      <c r="V170" s="12"/>
      <c r="W170" s="12"/>
      <c r="X170" s="12"/>
    </row>
    <row r="171" spans="1:24" s="2" customFormat="1" ht="18" customHeight="1">
      <c r="A171" s="15">
        <v>34</v>
      </c>
      <c r="B171" s="15" t="s">
        <v>192</v>
      </c>
      <c r="C171" s="12">
        <f t="shared" si="21"/>
        <v>159.63</v>
      </c>
      <c r="D171" s="12">
        <v>84</v>
      </c>
      <c r="E171" s="12">
        <v>10</v>
      </c>
      <c r="F171" s="12"/>
      <c r="G171" s="12"/>
      <c r="H171" s="12"/>
      <c r="I171" s="12"/>
      <c r="J171" s="12"/>
      <c r="K171" s="12">
        <v>6</v>
      </c>
      <c r="L171" s="12"/>
      <c r="M171" s="12">
        <v>14</v>
      </c>
      <c r="N171" s="12"/>
      <c r="O171" s="12">
        <v>4.8</v>
      </c>
      <c r="P171" s="12"/>
      <c r="Q171" s="12">
        <v>9</v>
      </c>
      <c r="R171" s="12">
        <v>0.83</v>
      </c>
      <c r="S171" s="12"/>
      <c r="T171" s="12"/>
      <c r="U171" s="12">
        <v>16</v>
      </c>
      <c r="V171" s="12">
        <v>15</v>
      </c>
      <c r="W171" s="12"/>
      <c r="X171" s="12"/>
    </row>
    <row r="172" spans="1:24" s="2" customFormat="1" ht="18" customHeight="1">
      <c r="A172" s="15">
        <v>35</v>
      </c>
      <c r="B172" s="15" t="s">
        <v>193</v>
      </c>
      <c r="C172" s="12">
        <f t="shared" si="21"/>
        <v>4.6</v>
      </c>
      <c r="D172" s="12">
        <v>0.4</v>
      </c>
      <c r="E172" s="12">
        <v>1.2</v>
      </c>
      <c r="F172" s="12"/>
      <c r="G172" s="12"/>
      <c r="H172" s="12"/>
      <c r="I172" s="12"/>
      <c r="J172" s="12"/>
      <c r="K172" s="12">
        <v>3</v>
      </c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s="2" customFormat="1" ht="18" customHeight="1">
      <c r="A173" s="15">
        <v>36</v>
      </c>
      <c r="B173" s="15" t="s">
        <v>194</v>
      </c>
      <c r="C173" s="12">
        <f t="shared" si="21"/>
        <v>310.53000000000003</v>
      </c>
      <c r="D173" s="12">
        <v>161</v>
      </c>
      <c r="E173" s="12">
        <v>10</v>
      </c>
      <c r="F173" s="12"/>
      <c r="G173" s="12"/>
      <c r="H173" s="12"/>
      <c r="I173" s="12"/>
      <c r="J173" s="12"/>
      <c r="K173" s="12">
        <v>11</v>
      </c>
      <c r="L173" s="12"/>
      <c r="M173" s="12">
        <v>40</v>
      </c>
      <c r="N173" s="12"/>
      <c r="O173" s="12">
        <v>44.8</v>
      </c>
      <c r="P173" s="12"/>
      <c r="Q173" s="12">
        <v>20</v>
      </c>
      <c r="R173" s="12">
        <v>8.73</v>
      </c>
      <c r="S173" s="12"/>
      <c r="T173" s="12"/>
      <c r="U173" s="12"/>
      <c r="V173" s="12">
        <v>15</v>
      </c>
      <c r="W173" s="12"/>
      <c r="X173" s="12"/>
    </row>
    <row r="174" spans="1:24" s="2" customFormat="1" ht="18" customHeight="1">
      <c r="A174" s="15">
        <v>37</v>
      </c>
      <c r="B174" s="15" t="s">
        <v>195</v>
      </c>
      <c r="C174" s="12">
        <f t="shared" si="21"/>
        <v>106.85</v>
      </c>
      <c r="D174" s="12"/>
      <c r="E174" s="12">
        <v>4.35</v>
      </c>
      <c r="F174" s="12"/>
      <c r="G174" s="12"/>
      <c r="H174" s="12"/>
      <c r="I174" s="12"/>
      <c r="J174" s="12"/>
      <c r="K174" s="12">
        <v>5</v>
      </c>
      <c r="L174" s="12"/>
      <c r="M174" s="12"/>
      <c r="N174" s="12"/>
      <c r="O174" s="12">
        <v>5</v>
      </c>
      <c r="P174" s="12"/>
      <c r="Q174" s="12">
        <v>7.5</v>
      </c>
      <c r="R174" s="12"/>
      <c r="S174" s="12"/>
      <c r="T174" s="12"/>
      <c r="U174" s="12"/>
      <c r="V174" s="12">
        <v>85</v>
      </c>
      <c r="W174" s="12"/>
      <c r="X174" s="12"/>
    </row>
    <row r="175" spans="1:24" s="2" customFormat="1" ht="18" customHeight="1">
      <c r="A175" s="15">
        <v>38</v>
      </c>
      <c r="B175" s="15" t="s">
        <v>196</v>
      </c>
      <c r="C175" s="12">
        <f t="shared" si="21"/>
        <v>16.8</v>
      </c>
      <c r="D175" s="12">
        <v>15.7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>
        <v>1.1</v>
      </c>
      <c r="R175" s="12"/>
      <c r="S175" s="12"/>
      <c r="T175" s="12"/>
      <c r="U175" s="12"/>
      <c r="V175" s="12"/>
      <c r="W175" s="12"/>
      <c r="X175" s="12"/>
    </row>
    <row r="176" spans="1:24" s="3" customFormat="1" ht="18" customHeight="1">
      <c r="A176" s="15"/>
      <c r="B176" s="15" t="s">
        <v>197</v>
      </c>
      <c r="C176" s="12">
        <f>SUM(C177:C180)</f>
        <v>0</v>
      </c>
      <c r="D176" s="12">
        <v>0</v>
      </c>
      <c r="E176" s="12">
        <f aca="true" t="shared" si="22" ref="E176:X176">SUM(E177:E178)</f>
        <v>0</v>
      </c>
      <c r="F176" s="12">
        <f t="shared" si="22"/>
        <v>0</v>
      </c>
      <c r="G176" s="12">
        <f t="shared" si="22"/>
        <v>0</v>
      </c>
      <c r="H176" s="12">
        <f t="shared" si="22"/>
        <v>0</v>
      </c>
      <c r="I176" s="12">
        <f t="shared" si="22"/>
        <v>0</v>
      </c>
      <c r="J176" s="12">
        <f t="shared" si="22"/>
        <v>0</v>
      </c>
      <c r="K176" s="12">
        <f t="shared" si="22"/>
        <v>0</v>
      </c>
      <c r="L176" s="12">
        <f t="shared" si="22"/>
        <v>0</v>
      </c>
      <c r="M176" s="12">
        <f t="shared" si="22"/>
        <v>0</v>
      </c>
      <c r="N176" s="12">
        <f t="shared" si="22"/>
        <v>0</v>
      </c>
      <c r="O176" s="12">
        <f t="shared" si="22"/>
        <v>0</v>
      </c>
      <c r="P176" s="12">
        <f t="shared" si="22"/>
        <v>0</v>
      </c>
      <c r="Q176" s="12">
        <f t="shared" si="22"/>
        <v>0</v>
      </c>
      <c r="R176" s="12">
        <f t="shared" si="22"/>
        <v>0</v>
      </c>
      <c r="S176" s="12">
        <f t="shared" si="22"/>
        <v>0</v>
      </c>
      <c r="T176" s="12">
        <f t="shared" si="22"/>
        <v>0</v>
      </c>
      <c r="U176" s="12">
        <f t="shared" si="22"/>
        <v>0</v>
      </c>
      <c r="V176" s="12">
        <f t="shared" si="22"/>
        <v>0</v>
      </c>
      <c r="W176" s="12">
        <f t="shared" si="22"/>
        <v>0</v>
      </c>
      <c r="X176" s="12">
        <f t="shared" si="22"/>
        <v>0</v>
      </c>
    </row>
    <row r="177" spans="1:24" s="2" customFormat="1" ht="18" customHeight="1">
      <c r="A177" s="15">
        <v>1</v>
      </c>
      <c r="B177" s="15" t="s">
        <v>198</v>
      </c>
      <c r="C177" s="12">
        <f>SUM(D177:X177)</f>
        <v>0</v>
      </c>
      <c r="D177" s="12"/>
      <c r="E177" s="12"/>
      <c r="F177" s="12"/>
      <c r="G177" s="12"/>
      <c r="H177" s="12"/>
      <c r="I177" s="12"/>
      <c r="J177" s="12"/>
      <c r="K177" s="12">
        <v>0</v>
      </c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s="2" customFormat="1" ht="18" customHeight="1">
      <c r="A178" s="15">
        <v>2</v>
      </c>
      <c r="B178" s="15" t="s">
        <v>199</v>
      </c>
      <c r="C178" s="12">
        <f>SUM(D178:X178)</f>
        <v>0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s="2" customFormat="1" ht="18" customHeight="1">
      <c r="A179" s="15">
        <v>3</v>
      </c>
      <c r="B179" s="15" t="s">
        <v>200</v>
      </c>
      <c r="C179" s="12">
        <f>SUM(D179:X179)</f>
        <v>0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s="2" customFormat="1" ht="18" customHeight="1">
      <c r="A180" s="15">
        <v>4</v>
      </c>
      <c r="B180" s="15" t="s">
        <v>201</v>
      </c>
      <c r="C180" s="12">
        <f>SUM(D180:X180)</f>
        <v>0</v>
      </c>
      <c r="D180" s="21"/>
      <c r="E180" s="21"/>
      <c r="F180" s="20"/>
      <c r="G180" s="20"/>
      <c r="H180" s="20"/>
      <c r="I180" s="21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1"/>
      <c r="X180" s="20"/>
    </row>
    <row r="181" spans="1:3" s="2" customFormat="1" ht="42" customHeight="1">
      <c r="A181" s="4"/>
      <c r="C181" s="4"/>
    </row>
    <row r="182" spans="1:3" s="2" customFormat="1" ht="15" customHeight="1">
      <c r="A182" s="4"/>
      <c r="C182" s="4"/>
    </row>
    <row r="183" spans="1:3" s="2" customFormat="1" ht="15" customHeight="1">
      <c r="A183" s="4"/>
      <c r="C183" s="4"/>
    </row>
    <row r="184" spans="1:3" s="2" customFormat="1" ht="15" customHeight="1">
      <c r="A184" s="4"/>
      <c r="C184" s="4"/>
    </row>
    <row r="185" spans="1:3" s="2" customFormat="1" ht="15" customHeight="1">
      <c r="A185" s="4"/>
      <c r="C185" s="4"/>
    </row>
    <row r="186" spans="1:3" s="2" customFormat="1" ht="10.5">
      <c r="A186" s="4"/>
      <c r="C186" s="4"/>
    </row>
    <row r="187" spans="1:3" s="2" customFormat="1" ht="10.5">
      <c r="A187" s="4"/>
      <c r="C187" s="4"/>
    </row>
    <row r="188" spans="1:3" s="2" customFormat="1" ht="10.5">
      <c r="A188" s="4"/>
      <c r="C188" s="4"/>
    </row>
    <row r="189" spans="1:3" s="2" customFormat="1" ht="10.5">
      <c r="A189" s="4"/>
      <c r="C189" s="4"/>
    </row>
    <row r="190" spans="1:3" s="2" customFormat="1" ht="10.5">
      <c r="A190" s="4"/>
      <c r="C190" s="4"/>
    </row>
    <row r="191" spans="1:3" s="2" customFormat="1" ht="10.5">
      <c r="A191" s="4"/>
      <c r="C191" s="4"/>
    </row>
    <row r="192" spans="1:3" s="2" customFormat="1" ht="10.5">
      <c r="A192" s="4"/>
      <c r="C192" s="4"/>
    </row>
    <row r="193" spans="1:3" s="2" customFormat="1" ht="10.5">
      <c r="A193" s="4"/>
      <c r="C193" s="4"/>
    </row>
    <row r="194" spans="1:3" s="2" customFormat="1" ht="10.5">
      <c r="A194" s="4"/>
      <c r="C194" s="4"/>
    </row>
    <row r="195" spans="1:3" s="2" customFormat="1" ht="10.5">
      <c r="A195" s="4"/>
      <c r="C195" s="4"/>
    </row>
    <row r="196" spans="1:3" s="2" customFormat="1" ht="10.5">
      <c r="A196" s="4"/>
      <c r="C196" s="4"/>
    </row>
    <row r="197" spans="1:3" s="2" customFormat="1" ht="10.5">
      <c r="A197" s="4"/>
      <c r="C197" s="4"/>
    </row>
    <row r="198" spans="1:3" s="2" customFormat="1" ht="10.5">
      <c r="A198" s="4"/>
      <c r="C198" s="4"/>
    </row>
    <row r="199" spans="1:3" s="2" customFormat="1" ht="10.5">
      <c r="A199" s="4"/>
      <c r="C199" s="4"/>
    </row>
    <row r="200" spans="1:3" s="2" customFormat="1" ht="10.5">
      <c r="A200" s="4"/>
      <c r="C200" s="4"/>
    </row>
    <row r="201" spans="1:3" s="2" customFormat="1" ht="10.5">
      <c r="A201" s="4"/>
      <c r="C201" s="4"/>
    </row>
    <row r="202" spans="1:3" s="2" customFormat="1" ht="10.5">
      <c r="A202" s="4"/>
      <c r="C202" s="4"/>
    </row>
    <row r="203" spans="1:3" s="2" customFormat="1" ht="10.5">
      <c r="A203" s="4"/>
      <c r="C203" s="4"/>
    </row>
    <row r="204" spans="1:3" s="2" customFormat="1" ht="10.5">
      <c r="A204" s="4"/>
      <c r="C204" s="4"/>
    </row>
    <row r="205" spans="1:3" s="2" customFormat="1" ht="10.5">
      <c r="A205" s="4"/>
      <c r="C205" s="4"/>
    </row>
    <row r="206" spans="1:3" s="2" customFormat="1" ht="10.5">
      <c r="A206" s="4"/>
      <c r="C206" s="4"/>
    </row>
    <row r="207" spans="1:3" s="2" customFormat="1" ht="10.5">
      <c r="A207" s="4"/>
      <c r="C207" s="4"/>
    </row>
    <row r="208" spans="1:3" s="5" customFormat="1" ht="12.75">
      <c r="A208" s="22"/>
      <c r="C208" s="7"/>
    </row>
    <row r="209" spans="1:3" s="5" customFormat="1" ht="12.75">
      <c r="A209" s="22"/>
      <c r="C209" s="7"/>
    </row>
    <row r="210" spans="1:3" s="5" customFormat="1" ht="12.75">
      <c r="A210" s="22"/>
      <c r="C210" s="7"/>
    </row>
    <row r="211" spans="1:3" s="5" customFormat="1" ht="12.75">
      <c r="A211" s="22"/>
      <c r="C211" s="7"/>
    </row>
    <row r="212" spans="1:3" s="5" customFormat="1" ht="12.75">
      <c r="A212" s="22"/>
      <c r="C212" s="7"/>
    </row>
    <row r="213" spans="1:3" s="5" customFormat="1" ht="12.75">
      <c r="A213" s="22"/>
      <c r="C213" s="7"/>
    </row>
    <row r="214" spans="1:3" s="5" customFormat="1" ht="12.75">
      <c r="A214" s="22"/>
      <c r="C214" s="7"/>
    </row>
    <row r="215" spans="1:3" s="5" customFormat="1" ht="12.75">
      <c r="A215" s="22"/>
      <c r="C215" s="7"/>
    </row>
    <row r="216" spans="1:3" s="5" customFormat="1" ht="12.75">
      <c r="A216" s="22"/>
      <c r="C216" s="7"/>
    </row>
    <row r="217" spans="1:3" s="5" customFormat="1" ht="12.75">
      <c r="A217" s="22"/>
      <c r="C217" s="7"/>
    </row>
    <row r="218" spans="1:3" s="5" customFormat="1" ht="12.75">
      <c r="A218" s="22"/>
      <c r="C218" s="7"/>
    </row>
    <row r="219" spans="1:3" s="5" customFormat="1" ht="12.75">
      <c r="A219" s="22"/>
      <c r="C219" s="7"/>
    </row>
    <row r="220" spans="1:3" s="5" customFormat="1" ht="12.75">
      <c r="A220" s="22"/>
      <c r="C220" s="7"/>
    </row>
    <row r="221" spans="1:3" s="5" customFormat="1" ht="12.75">
      <c r="A221" s="22"/>
      <c r="C221" s="7"/>
    </row>
    <row r="222" spans="1:3" s="5" customFormat="1" ht="12.75">
      <c r="A222" s="22"/>
      <c r="C222" s="7"/>
    </row>
    <row r="223" spans="1:3" s="5" customFormat="1" ht="12.75">
      <c r="A223" s="22"/>
      <c r="C223" s="7"/>
    </row>
    <row r="224" spans="1:3" s="5" customFormat="1" ht="12.75">
      <c r="A224" s="22"/>
      <c r="C224" s="7"/>
    </row>
    <row r="225" spans="1:3" s="5" customFormat="1" ht="12.75">
      <c r="A225" s="22"/>
      <c r="C225" s="7"/>
    </row>
    <row r="226" spans="1:3" s="5" customFormat="1" ht="12.75">
      <c r="A226" s="22"/>
      <c r="C226" s="7"/>
    </row>
    <row r="227" spans="1:3" s="5" customFormat="1" ht="12.75">
      <c r="A227" s="22"/>
      <c r="C227" s="7"/>
    </row>
    <row r="228" spans="1:3" s="5" customFormat="1" ht="12.75">
      <c r="A228" s="22"/>
      <c r="C228" s="7"/>
    </row>
    <row r="229" spans="1:3" s="5" customFormat="1" ht="12.75">
      <c r="A229" s="22"/>
      <c r="C229" s="7"/>
    </row>
    <row r="230" spans="1:3" s="5" customFormat="1" ht="12.75">
      <c r="A230" s="22"/>
      <c r="C230" s="7"/>
    </row>
    <row r="231" spans="1:3" s="5" customFormat="1" ht="12.75">
      <c r="A231" s="22"/>
      <c r="C231" s="7"/>
    </row>
    <row r="232" spans="1:3" s="5" customFormat="1" ht="12.75">
      <c r="A232" s="22"/>
      <c r="C232" s="7"/>
    </row>
    <row r="233" spans="1:3" s="5" customFormat="1" ht="12.75">
      <c r="A233" s="22"/>
      <c r="C233" s="7"/>
    </row>
    <row r="234" spans="1:3" s="5" customFormat="1" ht="12.75">
      <c r="A234" s="22"/>
      <c r="C234" s="7"/>
    </row>
    <row r="235" spans="1:3" s="5" customFormat="1" ht="12.75">
      <c r="A235" s="22"/>
      <c r="C235" s="7"/>
    </row>
    <row r="236" spans="1:3" s="5" customFormat="1" ht="12.75">
      <c r="A236" s="22"/>
      <c r="C236" s="7"/>
    </row>
    <row r="237" spans="1:3" s="5" customFormat="1" ht="12.75">
      <c r="A237" s="22"/>
      <c r="C237" s="7"/>
    </row>
    <row r="238" spans="1:3" s="5" customFormat="1" ht="12.75">
      <c r="A238" s="22"/>
      <c r="C238" s="7"/>
    </row>
    <row r="239" spans="1:3" s="5" customFormat="1" ht="12.75">
      <c r="A239" s="22"/>
      <c r="C239" s="7"/>
    </row>
    <row r="240" spans="1:3" s="5" customFormat="1" ht="12.75">
      <c r="A240" s="22"/>
      <c r="C240" s="7"/>
    </row>
    <row r="241" spans="1:3" s="5" customFormat="1" ht="12.75">
      <c r="A241" s="22"/>
      <c r="C241" s="7"/>
    </row>
    <row r="242" spans="1:3" s="5" customFormat="1" ht="12.75">
      <c r="A242" s="22"/>
      <c r="C242" s="7"/>
    </row>
    <row r="243" spans="1:3" s="5" customFormat="1" ht="12.75">
      <c r="A243" s="22"/>
      <c r="C243" s="7"/>
    </row>
    <row r="244" spans="1:3" s="5" customFormat="1" ht="12.75">
      <c r="A244" s="22"/>
      <c r="C244" s="7"/>
    </row>
    <row r="245" spans="1:3" s="5" customFormat="1" ht="12.75">
      <c r="A245" s="22"/>
      <c r="C245" s="7"/>
    </row>
    <row r="246" spans="1:3" s="5" customFormat="1" ht="12.75">
      <c r="A246" s="22"/>
      <c r="C246" s="7"/>
    </row>
    <row r="247" spans="1:3" s="5" customFormat="1" ht="12.75">
      <c r="A247" s="22"/>
      <c r="C247" s="7"/>
    </row>
    <row r="248" spans="1:3" s="5" customFormat="1" ht="12.75">
      <c r="A248" s="22"/>
      <c r="C248" s="7"/>
    </row>
    <row r="249" spans="1:3" s="5" customFormat="1" ht="12.75">
      <c r="A249" s="22"/>
      <c r="C249" s="7"/>
    </row>
    <row r="250" spans="1:3" s="5" customFormat="1" ht="12.75">
      <c r="A250" s="22"/>
      <c r="C250" s="7"/>
    </row>
    <row r="251" spans="1:3" s="5" customFormat="1" ht="12.75">
      <c r="A251" s="22"/>
      <c r="C251" s="7"/>
    </row>
    <row r="252" spans="1:3" s="5" customFormat="1" ht="12.75">
      <c r="A252" s="22"/>
      <c r="C252" s="7"/>
    </row>
  </sheetData>
  <sheetProtection/>
  <mergeCells count="15">
    <mergeCell ref="A1:X1"/>
    <mergeCell ref="V2:X2"/>
    <mergeCell ref="A4:B4"/>
    <mergeCell ref="A5:B5"/>
    <mergeCell ref="A6:B6"/>
    <mergeCell ref="A32:B32"/>
    <mergeCell ref="A46:B46"/>
    <mergeCell ref="A47:B47"/>
    <mergeCell ref="A54:B54"/>
    <mergeCell ref="A80:B80"/>
    <mergeCell ref="A81:B81"/>
    <mergeCell ref="A91:B91"/>
    <mergeCell ref="A96:B96"/>
    <mergeCell ref="A131:B131"/>
    <mergeCell ref="A137:B137"/>
  </mergeCells>
  <printOptions horizontalCentered="1"/>
  <pageMargins left="0.08" right="0.2" top="0.63" bottom="0.47" header="0.2" footer="0.28"/>
  <pageSetup firstPageNumber="171" useFirstPageNumber="1" horizontalDpi="600" verticalDpi="600" orientation="landscape" paperSize="9" scale="90"/>
  <headerFooter scaleWithDoc="0" alignWithMargins="0">
    <oddFooter>&amp;C&amp;"-"&amp;12-&amp;P--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2017-12-14T03:33:49Z</cp:lastPrinted>
  <dcterms:created xsi:type="dcterms:W3CDTF">2015-10-27T03:24:26Z</dcterms:created>
  <dcterms:modified xsi:type="dcterms:W3CDTF">2017-12-16T05:14:56Z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