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tabRatio="847" firstSheet="3" activeTab="7"/>
  </bookViews>
  <sheets>
    <sheet name="收入支出决算总表" sheetId="1" r:id="rId1"/>
    <sheet name="财政拨款收入支出决算总表" sheetId="2" r:id="rId2"/>
    <sheet name="收入决算表" sheetId="3" r:id="rId3"/>
    <sheet name="支出决算表" sheetId="4" r:id="rId4"/>
    <sheet name="一般公共预算财政拨款支出决算表" sheetId="5" r:id="rId5"/>
    <sheet name="一般公共预算财政拨款基本支出决算表" sheetId="6" r:id="rId6"/>
    <sheet name="一般公共预算财政拨款“三公”经费支出决算表" sheetId="7" r:id="rId7"/>
    <sheet name="政府性基金预算财政拨款收入支出决算表" sheetId="8" r:id="rId8"/>
  </sheets>
  <definedNames>
    <definedName name="_xlnm.Print_Titles" localSheetId="2">'收入决算表'!$1:$9</definedName>
    <definedName name="_xlnm.Print_Titles" localSheetId="5">'一般公共预算财政拨款基本支出决算表'!$1:$9</definedName>
    <definedName name="_xlnm.Print_Titles" localSheetId="4">'一般公共预算财政拨款支出决算表'!$1:$9</definedName>
    <definedName name="_xlnm.Print_Titles" localSheetId="3">'支出决算表'!$1:$9</definedName>
  </definedNames>
  <calcPr fullCalcOnLoad="1"/>
</workbook>
</file>

<file path=xl/sharedStrings.xml><?xml version="1.0" encoding="utf-8"?>
<sst xmlns="http://schemas.openxmlformats.org/spreadsheetml/2006/main" count="1218" uniqueCount="265">
  <si>
    <t>14</t>
  </si>
  <si>
    <t>支出</t>
  </si>
  <si>
    <t>七、文化体育与传媒支出</t>
  </si>
  <si>
    <t>二、外交支出</t>
  </si>
  <si>
    <t>八、社会保障和就业支出</t>
  </si>
  <si>
    <t>10</t>
  </si>
  <si>
    <t>栏次</t>
  </si>
  <si>
    <t>十五、商业服务业等支出</t>
  </si>
  <si>
    <t>十八、国土海洋气象等支出</t>
  </si>
  <si>
    <t>　　其中：政府性基金预算财政拨款</t>
  </si>
  <si>
    <t>16</t>
  </si>
  <si>
    <t>18</t>
  </si>
  <si>
    <t>12</t>
  </si>
  <si>
    <t xml:space="preserve">    年末结转和结余</t>
  </si>
  <si>
    <t>五、教育支出</t>
  </si>
  <si>
    <t>六、其他收入</t>
  </si>
  <si>
    <t>1</t>
  </si>
  <si>
    <t>21</t>
  </si>
  <si>
    <t>十七、援助其他地区支出</t>
  </si>
  <si>
    <t>十九、住房保障支出</t>
  </si>
  <si>
    <t>三、事业收入</t>
  </si>
  <si>
    <t>二、上级补助收入</t>
  </si>
  <si>
    <t>5</t>
  </si>
  <si>
    <t>25</t>
  </si>
  <si>
    <t>一、一般公共服务支出</t>
  </si>
  <si>
    <t>二十一、其他支出</t>
  </si>
  <si>
    <t>总计</t>
  </si>
  <si>
    <t>3</t>
  </si>
  <si>
    <t>23</t>
  </si>
  <si>
    <t>本年支出合计</t>
  </si>
  <si>
    <t>行次</t>
  </si>
  <si>
    <t>决算数</t>
  </si>
  <si>
    <t xml:space="preserve">    用事业基金弥补收支差额</t>
  </si>
  <si>
    <t>9</t>
  </si>
  <si>
    <t>7</t>
  </si>
  <si>
    <t>27</t>
  </si>
  <si>
    <t>十三、交通运输支出</t>
  </si>
  <si>
    <t>11</t>
  </si>
  <si>
    <t xml:space="preserve">    年初结转和结余</t>
  </si>
  <si>
    <t>十一、城乡社区支出</t>
  </si>
  <si>
    <t xml:space="preserve">    结余分配</t>
  </si>
  <si>
    <t>15</t>
  </si>
  <si>
    <t>十六、金融支出</t>
  </si>
  <si>
    <t>五、附属单位上缴收入</t>
  </si>
  <si>
    <t>十、节能环保支出</t>
  </si>
  <si>
    <t>13</t>
  </si>
  <si>
    <t>19</t>
  </si>
  <si>
    <t>17</t>
  </si>
  <si>
    <t>六、科学技术支出</t>
  </si>
  <si>
    <t>24</t>
  </si>
  <si>
    <t>4</t>
  </si>
  <si>
    <t>十四、资源勘探信息等支出</t>
  </si>
  <si>
    <t>项目(按功能分类)</t>
  </si>
  <si>
    <t>收入</t>
  </si>
  <si>
    <t>项目</t>
  </si>
  <si>
    <t>20</t>
  </si>
  <si>
    <t>二十二、债务还本支出</t>
  </si>
  <si>
    <t>九、医疗卫生与计划生育支出</t>
  </si>
  <si>
    <t>二十、粮油物资储备支出</t>
  </si>
  <si>
    <t>四、公共安全支出</t>
  </si>
  <si>
    <t>26</t>
  </si>
  <si>
    <t>6</t>
  </si>
  <si>
    <t>8</t>
  </si>
  <si>
    <t>28</t>
  </si>
  <si>
    <t>二十三、债务付息支出</t>
  </si>
  <si>
    <t>22</t>
  </si>
  <si>
    <t>三、国防支出</t>
  </si>
  <si>
    <t>2</t>
  </si>
  <si>
    <t>四、经营收入</t>
  </si>
  <si>
    <t>一、财政拨款收入</t>
  </si>
  <si>
    <t>本年收入合计</t>
  </si>
  <si>
    <t>十二、农林水支出</t>
  </si>
  <si>
    <t/>
  </si>
  <si>
    <t>公开01表</t>
  </si>
  <si>
    <t>金额单位：万元</t>
  </si>
  <si>
    <t>注：本表反映部门本年度的总收支和年末结余结转情况</t>
  </si>
  <si>
    <r>
      <t>公开</t>
    </r>
    <r>
      <rPr>
        <sz val="12"/>
        <color indexed="8"/>
        <rFont val="Arial"/>
        <family val="2"/>
      </rPr>
      <t>02</t>
    </r>
    <r>
      <rPr>
        <sz val="12"/>
        <color indexed="8"/>
        <rFont val="宋体"/>
        <family val="0"/>
      </rPr>
      <t>表</t>
    </r>
  </si>
  <si>
    <t>单位：万元</t>
  </si>
  <si>
    <t>收     入</t>
  </si>
  <si>
    <t>支     出</t>
  </si>
  <si>
    <t>项    目</t>
  </si>
  <si>
    <t>项目</t>
  </si>
  <si>
    <t>合计</t>
  </si>
  <si>
    <t>一般公共预算财政拨款</t>
  </si>
  <si>
    <t>政府性基金预算财政拨款</t>
  </si>
  <si>
    <t>栏    次</t>
  </si>
  <si>
    <t>一、一般公共预算财政拨款</t>
  </si>
  <si>
    <t>二、政府性基金预算财政拨款</t>
  </si>
  <si>
    <t>年初财政拨款结转和结余</t>
  </si>
  <si>
    <t>年末财政拨款结转和结余</t>
  </si>
  <si>
    <t>一、一般公共预算财政拨款</t>
  </si>
  <si>
    <t>注：本表反映部门本年度一般公共预算财政拨款和政府性基金预算财政拨款的总收支和年末结余结转情况</t>
  </si>
  <si>
    <t>合计</t>
  </si>
  <si>
    <t>合计</t>
  </si>
  <si>
    <t>收入决算表</t>
  </si>
  <si>
    <t>财政拨款收入</t>
  </si>
  <si>
    <t>上级补助收入</t>
  </si>
  <si>
    <t>事业收入</t>
  </si>
  <si>
    <t>经营收入</t>
  </si>
  <si>
    <t>附属单位上缴收入</t>
  </si>
  <si>
    <t>其他收入</t>
  </si>
  <si>
    <t>科目名称</t>
  </si>
  <si>
    <t>小计</t>
  </si>
  <si>
    <t>类</t>
  </si>
  <si>
    <t>款</t>
  </si>
  <si>
    <t>项</t>
  </si>
  <si>
    <t>公开03表</t>
  </si>
  <si>
    <t>功能分类科目编码</t>
  </si>
  <si>
    <t>基本支出</t>
  </si>
  <si>
    <t>项目支出</t>
  </si>
  <si>
    <t>上缴上级支出</t>
  </si>
  <si>
    <t>经营支出</t>
  </si>
  <si>
    <t>对附属单位补助支出</t>
  </si>
  <si>
    <t>公开04表</t>
  </si>
  <si>
    <t>金额单位：万元</t>
  </si>
  <si>
    <t>金额单位：万元</t>
  </si>
  <si>
    <t>注：本表反映部门本年度各项支出情况</t>
  </si>
  <si>
    <t>注：本表反映部门本年度取得的各项收入情况</t>
  </si>
  <si>
    <t>公开05表</t>
  </si>
  <si>
    <t>注：本表反映部门本年度一般公共预算财政拨款实际支出情况</t>
  </si>
  <si>
    <t>合计</t>
  </si>
  <si>
    <t>一般公共预算财政拨款“三公”经费支出决算表</t>
  </si>
  <si>
    <t>2015年度预算数</t>
  </si>
  <si>
    <t>2015年度决算数</t>
  </si>
  <si>
    <t>应公出国（境）费</t>
  </si>
  <si>
    <t>公务用车购置及运行费</t>
  </si>
  <si>
    <t>小计</t>
  </si>
  <si>
    <t>公务用车运行费</t>
  </si>
  <si>
    <t>公务用车购置费</t>
  </si>
  <si>
    <t>公务接待费</t>
  </si>
  <si>
    <t>公开07表</t>
  </si>
  <si>
    <t>注：2015年度预算数为“三公”经费年初预算数，决算数是包括当年财政拨款预算和以前年度结转结余资金安排的实际支出</t>
  </si>
  <si>
    <t>政府性基金预算财政拨款收入支出决算表</t>
  </si>
  <si>
    <r>
      <t>公开</t>
    </r>
    <r>
      <rPr>
        <sz val="10"/>
        <color indexed="8"/>
        <rFont val="Arial"/>
        <family val="2"/>
      </rPr>
      <t>08</t>
    </r>
    <r>
      <rPr>
        <sz val="10"/>
        <color indexed="8"/>
        <rFont val="宋体"/>
        <family val="0"/>
      </rPr>
      <t>表</t>
    </r>
  </si>
  <si>
    <t>本年收入</t>
  </si>
  <si>
    <t>本年支出</t>
  </si>
  <si>
    <t>年末结转和结余</t>
  </si>
  <si>
    <t>小计</t>
  </si>
  <si>
    <t>类</t>
  </si>
  <si>
    <t>款</t>
  </si>
  <si>
    <t>年初结转和结余</t>
  </si>
  <si>
    <t>注：本表反映部门本年度政府性基金预算财政拨款收入支出及结转结余情况</t>
  </si>
  <si>
    <t>项</t>
  </si>
  <si>
    <t>收入支出决算总表</t>
  </si>
  <si>
    <t>财政拨款收入支出决算总表</t>
  </si>
  <si>
    <t>支出决算表</t>
  </si>
  <si>
    <t>一般公共预算财政拨款支出决算表</t>
  </si>
  <si>
    <t>公开部门：石嘴山市民政局</t>
  </si>
  <si>
    <t>2080201</t>
  </si>
  <si>
    <t xml:space="preserve">  行政运行</t>
  </si>
  <si>
    <t>2080202</t>
  </si>
  <si>
    <t xml:space="preserve">  一般行政管理事务</t>
  </si>
  <si>
    <t>2080204</t>
  </si>
  <si>
    <t xml:space="preserve">  拥军优属</t>
  </si>
  <si>
    <t>2080206</t>
  </si>
  <si>
    <t xml:space="preserve">  民间组织管理</t>
  </si>
  <si>
    <t>2080207</t>
  </si>
  <si>
    <t xml:space="preserve">  行政区划和地名管理</t>
  </si>
  <si>
    <t>2080299</t>
  </si>
  <si>
    <t xml:space="preserve">  其他民政管理事务支出</t>
  </si>
  <si>
    <t>2080504</t>
  </si>
  <si>
    <t xml:space="preserve">  未归口管理的行政单位离退休</t>
  </si>
  <si>
    <t>2080801</t>
  </si>
  <si>
    <t xml:space="preserve">  死亡抚恤</t>
  </si>
  <si>
    <t>2080899</t>
  </si>
  <si>
    <t xml:space="preserve">  其他优抚支出</t>
  </si>
  <si>
    <t>2080901</t>
  </si>
  <si>
    <t xml:space="preserve">  退役士兵安置</t>
  </si>
  <si>
    <t>2080904</t>
  </si>
  <si>
    <t xml:space="preserve">  退役士兵管理教育</t>
  </si>
  <si>
    <t>2081501</t>
  </si>
  <si>
    <t xml:space="preserve">  中央自然灾害生活补助</t>
  </si>
  <si>
    <t>2089901</t>
  </si>
  <si>
    <t xml:space="preserve">  其他社会保障和就业支出</t>
  </si>
  <si>
    <t>2100501</t>
  </si>
  <si>
    <t xml:space="preserve">  行政单位医疗</t>
  </si>
  <si>
    <t>2100503</t>
  </si>
  <si>
    <t xml:space="preserve">  公务员医疗补助</t>
  </si>
  <si>
    <t>2100599</t>
  </si>
  <si>
    <t xml:space="preserve">  其他医疗保障支出</t>
  </si>
  <si>
    <t>2210201</t>
  </si>
  <si>
    <t xml:space="preserve">  住房公积金</t>
  </si>
  <si>
    <t>2210203</t>
  </si>
  <si>
    <t xml:space="preserve">  购房补贴</t>
  </si>
  <si>
    <t>2296002</t>
  </si>
  <si>
    <t xml:space="preserve">  用于社会福利的彩票公益金支出</t>
  </si>
  <si>
    <t>2299901</t>
  </si>
  <si>
    <t xml:space="preserve">  其他支出</t>
  </si>
  <si>
    <t>2080804</t>
  </si>
  <si>
    <t xml:space="preserve">  优抚事业单位支出</t>
  </si>
  <si>
    <t>2081901</t>
  </si>
  <si>
    <t xml:space="preserve">  城市最低生活保障金支出</t>
  </si>
  <si>
    <t>2082101</t>
  </si>
  <si>
    <t xml:space="preserve">  城市特困人员供养支出</t>
  </si>
  <si>
    <t>2100509</t>
  </si>
  <si>
    <t xml:space="preserve">  城乡医疗救助</t>
  </si>
  <si>
    <t>2081004</t>
  </si>
  <si>
    <t xml:space="preserve">  殡葬</t>
  </si>
  <si>
    <t>一般公共预算财政拨款基本支出决算表</t>
  </si>
  <si>
    <t>公开06表</t>
  </si>
  <si>
    <t>金额单位：万元</t>
  </si>
  <si>
    <t>人员经费</t>
  </si>
  <si>
    <t>公用经费</t>
  </si>
  <si>
    <t>经济分类科目编码</t>
  </si>
  <si>
    <t>类</t>
  </si>
  <si>
    <t>款</t>
  </si>
  <si>
    <t>合计</t>
  </si>
  <si>
    <t>工资福利支出</t>
  </si>
  <si>
    <t>基本工资</t>
  </si>
  <si>
    <t>津贴补贴</t>
  </si>
  <si>
    <t>奖金</t>
  </si>
  <si>
    <t>社会保障缴费</t>
  </si>
  <si>
    <t>其他工资福利支出</t>
  </si>
  <si>
    <t>商品和服务支出</t>
  </si>
  <si>
    <t>公务接待费</t>
  </si>
  <si>
    <t>公务用车运行维护费</t>
  </si>
  <si>
    <t>对个人和家庭的补助</t>
  </si>
  <si>
    <t>离休费</t>
  </si>
  <si>
    <t>退休费</t>
  </si>
  <si>
    <t>生活补助</t>
  </si>
  <si>
    <t>医疗费</t>
  </si>
  <si>
    <t>奖励金</t>
  </si>
  <si>
    <t>住房公积金</t>
  </si>
  <si>
    <t>购房补贴</t>
  </si>
  <si>
    <t>其他队个人和家庭的补助支出</t>
  </si>
  <si>
    <t>对企事业单位的补贴</t>
  </si>
  <si>
    <t>企业政策性补贴</t>
  </si>
  <si>
    <t>事业单位补贴</t>
  </si>
  <si>
    <t>办公设备购置</t>
  </si>
  <si>
    <t>其他资本性支出</t>
  </si>
  <si>
    <t>注：本表反映部门本年度一般公共预算财政拨款基本支出情况，按经济分类填列到款级科目</t>
  </si>
  <si>
    <t>208</t>
  </si>
  <si>
    <t>社会保障和就业支出</t>
  </si>
  <si>
    <t>20802</t>
  </si>
  <si>
    <t>民政管理事务</t>
  </si>
  <si>
    <t>20805</t>
  </si>
  <si>
    <t>行政事业单位离退休</t>
  </si>
  <si>
    <t>20808</t>
  </si>
  <si>
    <t>抚恤</t>
  </si>
  <si>
    <t>20809</t>
  </si>
  <si>
    <t>退役安置</t>
  </si>
  <si>
    <t>20815</t>
  </si>
  <si>
    <t>自然灾害生活救助</t>
  </si>
  <si>
    <t>20899</t>
  </si>
  <si>
    <t>其他社会保障和就业支出</t>
  </si>
  <si>
    <t>210</t>
  </si>
  <si>
    <t>医疗卫生与计划生育支出</t>
  </si>
  <si>
    <t>21005</t>
  </si>
  <si>
    <t>医疗保障</t>
  </si>
  <si>
    <t>221</t>
  </si>
  <si>
    <t>住房保障支出</t>
  </si>
  <si>
    <t>22102</t>
  </si>
  <si>
    <t>住房改革支出</t>
  </si>
  <si>
    <t>229</t>
  </si>
  <si>
    <t>其他支出</t>
  </si>
  <si>
    <t>22960</t>
  </si>
  <si>
    <t>彩票公益金及对应专项债务收入安排的支出</t>
  </si>
  <si>
    <t>22999</t>
  </si>
  <si>
    <t>20810</t>
  </si>
  <si>
    <t>社会福利</t>
  </si>
  <si>
    <t>20819</t>
  </si>
  <si>
    <t>最低生活保障</t>
  </si>
  <si>
    <t>20821</t>
  </si>
  <si>
    <t>特困人员供养</t>
  </si>
  <si>
    <t>89.38.</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</si>
</sst>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 "/>
  </numFmts>
  <fonts count="12">
    <font>
      <sz val="10"/>
      <color indexed="8"/>
      <name val="Arial"/>
      <family val="2"/>
    </font>
    <font>
      <sz val="12"/>
      <color indexed="8"/>
      <name val="宋体"/>
      <family val="0"/>
    </font>
    <font>
      <sz val="11"/>
      <color indexed="8"/>
      <name val="宋体"/>
      <family val="0"/>
    </font>
    <font>
      <b/>
      <sz val="11"/>
      <color indexed="8"/>
      <name val="宋体"/>
      <family val="0"/>
    </font>
    <font>
      <sz val="9"/>
      <name val="宋体"/>
      <family val="0"/>
    </font>
    <font>
      <sz val="12"/>
      <color indexed="8"/>
      <name val="Arial"/>
      <family val="2"/>
    </font>
    <font>
      <sz val="11"/>
      <color indexed="8"/>
      <name val="Arial"/>
      <family val="2"/>
    </font>
    <font>
      <sz val="18"/>
      <color indexed="8"/>
      <name val="Arial"/>
      <family val="2"/>
    </font>
    <font>
      <sz val="10"/>
      <color indexed="8"/>
      <name val="宋体"/>
      <family val="0"/>
    </font>
    <font>
      <sz val="22"/>
      <color indexed="8"/>
      <name val="方正小标宋_GBK"/>
      <family val="0"/>
    </font>
    <font>
      <sz val="18"/>
      <color indexed="8"/>
      <name val="方正小标宋_GBK"/>
      <family val="0"/>
    </font>
    <font>
      <sz val="9"/>
      <color indexed="8"/>
      <name val="宋体"/>
      <family val="0"/>
    </font>
  </fonts>
  <fills count="3">
    <fill>
      <patternFill/>
    </fill>
    <fill>
      <patternFill patternType="gray125"/>
    </fill>
    <fill>
      <patternFill patternType="solid">
        <fgColor indexed="9"/>
        <bgColor indexed="64"/>
      </patternFill>
    </fill>
  </fills>
  <borders count="30">
    <border>
      <left/>
      <right/>
      <top/>
      <bottom/>
      <diagonal/>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color indexed="8"/>
      </left>
      <right>
        <color indexed="63"/>
      </right>
      <top style="thin">
        <color indexed="8"/>
      </top>
      <bottom style="thin">
        <color indexed="8"/>
      </bottom>
    </border>
    <border>
      <left>
        <color indexed="8"/>
      </left>
      <right>
        <color indexed="63"/>
      </right>
      <top style="thin">
        <color indexed="8"/>
      </top>
      <bottom style="medium">
        <color indexed="8"/>
      </bottom>
    </border>
    <border>
      <left>
        <color indexed="8"/>
      </left>
      <right style="thin">
        <color indexed="8"/>
      </right>
      <top style="thin">
        <color indexed="8"/>
      </top>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8"/>
      </left>
      <right style="medium">
        <color indexed="8"/>
      </right>
      <top style="thin">
        <color indexed="8"/>
      </top>
      <bottom>
        <color indexed="63"/>
      </bottom>
    </border>
    <border>
      <left>
        <color indexed="63"/>
      </left>
      <right>
        <color indexed="63"/>
      </right>
      <top style="medium">
        <color indexed="8"/>
      </top>
      <bottom>
        <color indexed="63"/>
      </bottom>
    </border>
    <border>
      <left>
        <color indexed="8"/>
      </left>
      <right style="thin">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medium">
        <color indexed="8"/>
      </top>
      <bottom style="thin">
        <color indexed="8"/>
      </bottom>
    </border>
    <border>
      <left style="medium">
        <color indexed="8"/>
      </left>
      <right>
        <color indexed="63"/>
      </right>
      <top>
        <color indexed="63"/>
      </top>
      <bottom>
        <color indexed="8"/>
      </bottom>
    </border>
    <border>
      <left>
        <color indexed="8"/>
      </left>
      <right style="medium">
        <color indexed="8"/>
      </right>
      <top style="medium">
        <color indexed="8"/>
      </top>
      <bottom style="thin">
        <color indexed="8"/>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lignment/>
      <protection/>
    </xf>
    <xf numFmtId="178" fontId="0" fillId="0" borderId="0">
      <alignment/>
      <protection/>
    </xf>
    <xf numFmtId="45" fontId="0" fillId="0" borderId="0">
      <alignment/>
      <protection/>
    </xf>
    <xf numFmtId="176" fontId="0" fillId="0" borderId="0">
      <alignment/>
      <protection/>
    </xf>
    <xf numFmtId="177" fontId="0" fillId="0" borderId="0">
      <alignment/>
      <protection/>
    </xf>
  </cellStyleXfs>
  <cellXfs count="172">
    <xf numFmtId="0" fontId="0" fillId="0" borderId="0" xfId="0" applyAlignment="1">
      <alignment/>
    </xf>
    <xf numFmtId="0" fontId="0" fillId="0" borderId="0" xfId="0" applyFill="1" applyAlignment="1">
      <alignment/>
    </xf>
    <xf numFmtId="0" fontId="1" fillId="0" borderId="0" xfId="0" applyFill="1" applyAlignment="1">
      <alignment horizontal="center"/>
    </xf>
    <xf numFmtId="0" fontId="2" fillId="0" borderId="1" xfId="0" applyFill="1" applyBorder="1" applyAlignment="1">
      <alignment horizontal="center" vertical="center" shrinkToFit="1"/>
    </xf>
    <xf numFmtId="0" fontId="2" fillId="0" borderId="2" xfId="0" applyFill="1" applyBorder="1" applyAlignment="1">
      <alignment horizontal="center" vertical="center" shrinkToFit="1"/>
    </xf>
    <xf numFmtId="0" fontId="2" fillId="0" borderId="1" xfId="0" applyFill="1" applyBorder="1" applyAlignment="1">
      <alignment horizontal="left" vertical="center" shrinkToFit="1"/>
    </xf>
    <xf numFmtId="0" fontId="2" fillId="0" borderId="2" xfId="0" applyFill="1" applyBorder="1" applyAlignment="1">
      <alignment horizontal="right" vertical="center" shrinkToFit="1"/>
    </xf>
    <xf numFmtId="0" fontId="2" fillId="0" borderId="2" xfId="0" applyFill="1" applyBorder="1" applyAlignment="1">
      <alignment horizontal="left" vertical="center" shrinkToFit="1"/>
    </xf>
    <xf numFmtId="0" fontId="2" fillId="0" borderId="3" xfId="0" applyFill="1" applyBorder="1" applyAlignment="1">
      <alignment horizontal="right" vertical="center" shrinkToFit="1"/>
    </xf>
    <xf numFmtId="0" fontId="2" fillId="0" borderId="1" xfId="0" applyFill="1" applyBorder="1" applyAlignment="1">
      <alignment horizontal="left" vertical="center"/>
    </xf>
    <xf numFmtId="0" fontId="3" fillId="0" borderId="1" xfId="0" applyFill="1" applyBorder="1" applyAlignment="1">
      <alignment horizontal="center" vertical="center" shrinkToFit="1"/>
    </xf>
    <xf numFmtId="0" fontId="3" fillId="0" borderId="4" xfId="0" applyFill="1" applyBorder="1" applyAlignment="1">
      <alignment horizontal="center" vertical="center" shrinkToFit="1"/>
    </xf>
    <xf numFmtId="0" fontId="2" fillId="0" borderId="5" xfId="0" applyFill="1" applyBorder="1" applyAlignment="1">
      <alignment horizontal="center" vertical="center" shrinkToFit="1"/>
    </xf>
    <xf numFmtId="0" fontId="2" fillId="0" borderId="5" xfId="0" applyFill="1" applyBorder="1" applyAlignment="1">
      <alignment horizontal="right" vertical="center" shrinkToFit="1"/>
    </xf>
    <xf numFmtId="0" fontId="2" fillId="0" borderId="6" xfId="0" applyFill="1" applyBorder="1" applyAlignment="1">
      <alignment horizontal="right" vertical="center" shrinkToFit="1"/>
    </xf>
    <xf numFmtId="0" fontId="0" fillId="0" borderId="0" xfId="0" applyFill="1" applyAlignment="1">
      <alignment horizontal="center"/>
    </xf>
    <xf numFmtId="0" fontId="1" fillId="0" borderId="0" xfId="0" applyFont="1" applyFill="1" applyAlignment="1">
      <alignment horizontal="right"/>
    </xf>
    <xf numFmtId="0" fontId="1" fillId="0" borderId="0" xfId="0" applyFont="1" applyFill="1" applyAlignment="1">
      <alignment/>
    </xf>
    <xf numFmtId="0" fontId="2" fillId="0" borderId="7" xfId="0" applyFill="1" applyBorder="1" applyAlignment="1">
      <alignment horizontal="right" vertical="center" shrinkToFit="1"/>
    </xf>
    <xf numFmtId="0" fontId="2" fillId="0" borderId="8" xfId="0" applyFill="1" applyBorder="1" applyAlignment="1">
      <alignment horizontal="right" vertical="center" shrinkToFit="1"/>
    </xf>
    <xf numFmtId="0" fontId="2" fillId="0" borderId="9" xfId="0" applyFill="1" applyBorder="1" applyAlignment="1">
      <alignment horizontal="left" vertical="center" shrinkToFit="1"/>
    </xf>
    <xf numFmtId="0" fontId="2" fillId="0" borderId="9" xfId="0" applyFill="1" applyBorder="1" applyAlignment="1">
      <alignment horizontal="center" vertical="center" shrinkToFit="1"/>
    </xf>
    <xf numFmtId="0" fontId="2" fillId="0" borderId="9" xfId="0" applyFill="1" applyBorder="1" applyAlignment="1">
      <alignment horizontal="right" vertical="center" shrinkToFit="1"/>
    </xf>
    <xf numFmtId="0" fontId="2" fillId="0" borderId="0" xfId="0" applyFill="1" applyBorder="1" applyAlignment="1">
      <alignment horizontal="left" vertical="center"/>
    </xf>
    <xf numFmtId="0" fontId="2" fillId="0" borderId="0" xfId="0" applyFill="1" applyBorder="1" applyAlignment="1">
      <alignment horizontal="center" vertical="center"/>
    </xf>
    <xf numFmtId="0" fontId="3" fillId="0" borderId="10" xfId="0" applyFill="1" applyBorder="1" applyAlignment="1">
      <alignment vertical="center" shrinkToFit="1"/>
    </xf>
    <xf numFmtId="0" fontId="2" fillId="0" borderId="10" xfId="0" applyFill="1" applyBorder="1" applyAlignment="1">
      <alignment horizontal="center" vertical="center" shrinkToFit="1"/>
    </xf>
    <xf numFmtId="0" fontId="2" fillId="0" borderId="10" xfId="0" applyFill="1" applyBorder="1" applyAlignment="1">
      <alignment vertical="center" shrinkToFit="1"/>
    </xf>
    <xf numFmtId="0" fontId="3" fillId="0" borderId="10" xfId="0" applyFill="1" applyBorder="1" applyAlignment="1">
      <alignment horizontal="center" vertical="center" shrinkToFit="1"/>
    </xf>
    <xf numFmtId="0" fontId="1" fillId="0" borderId="0" xfId="0" applyFont="1" applyFill="1" applyAlignment="1">
      <alignment/>
    </xf>
    <xf numFmtId="0" fontId="2" fillId="0" borderId="2" xfId="0" applyFill="1" applyBorder="1" applyAlignment="1">
      <alignment horizontal="center" vertical="center" wrapText="1"/>
    </xf>
    <xf numFmtId="0" fontId="2" fillId="0" borderId="2" xfId="0" applyFill="1" applyBorder="1" applyAlignment="1">
      <alignment horizontal="center" vertical="center"/>
    </xf>
    <xf numFmtId="0" fontId="2" fillId="0" borderId="2" xfId="0" applyFont="1" applyFill="1" applyBorder="1" applyAlignment="1">
      <alignment horizontal="center" vertical="center"/>
    </xf>
    <xf numFmtId="0" fontId="2" fillId="0" borderId="1" xfId="0" applyFill="1" applyBorder="1" applyAlignment="1">
      <alignment horizontal="center" vertical="center"/>
    </xf>
    <xf numFmtId="0" fontId="3" fillId="0" borderId="1" xfId="0" applyFill="1" applyBorder="1" applyAlignment="1">
      <alignment horizontal="center" vertical="center"/>
    </xf>
    <xf numFmtId="0" fontId="3" fillId="0" borderId="2" xfId="0" applyFill="1" applyBorder="1" applyAlignment="1">
      <alignment horizontal="center" vertical="center"/>
    </xf>
    <xf numFmtId="0" fontId="2" fillId="0" borderId="2" xfId="0" applyFill="1" applyBorder="1" applyAlignment="1">
      <alignment horizontal="left" vertical="center"/>
    </xf>
    <xf numFmtId="0" fontId="2" fillId="0" borderId="1" xfId="0" applyFont="1" applyFill="1" applyBorder="1" applyAlignment="1">
      <alignment horizontal="left" vertical="center"/>
    </xf>
    <xf numFmtId="0" fontId="3" fillId="0" borderId="5" xfId="0" applyFont="1" applyFill="1" applyBorder="1" applyAlignment="1">
      <alignment horizontal="center" vertical="center"/>
    </xf>
    <xf numFmtId="0" fontId="3" fillId="0" borderId="4" xfId="0" applyFont="1" applyFill="1" applyBorder="1" applyAlignment="1">
      <alignment horizontal="center" vertical="center"/>
    </xf>
    <xf numFmtId="0" fontId="2" fillId="0" borderId="2" xfId="0" applyFill="1" applyBorder="1" applyAlignment="1">
      <alignment horizontal="center" vertical="center" wrapText="1" shrinkToFit="1"/>
    </xf>
    <xf numFmtId="0" fontId="2" fillId="0" borderId="3" xfId="0" applyFill="1" applyBorder="1" applyAlignment="1">
      <alignment horizontal="center" vertical="center" wrapText="1" shrinkToFit="1"/>
    </xf>
    <xf numFmtId="0" fontId="2" fillId="0" borderId="10" xfId="0" applyFont="1" applyFill="1" applyBorder="1" applyAlignment="1">
      <alignment vertical="center" shrinkToFit="1"/>
    </xf>
    <xf numFmtId="0" fontId="0" fillId="0" borderId="10" xfId="0" applyFill="1" applyBorder="1" applyAlignment="1">
      <alignment/>
    </xf>
    <xf numFmtId="0" fontId="2" fillId="0" borderId="11" xfId="0" applyFont="1" applyFill="1" applyBorder="1" applyAlignment="1">
      <alignment/>
    </xf>
    <xf numFmtId="0" fontId="6" fillId="0" borderId="11" xfId="0" applyFont="1" applyFill="1" applyBorder="1" applyAlignment="1">
      <alignment/>
    </xf>
    <xf numFmtId="0" fontId="7" fillId="0" borderId="0" xfId="0" applyFont="1" applyFill="1" applyAlignment="1">
      <alignment horizontal="center"/>
    </xf>
    <xf numFmtId="0" fontId="8" fillId="0" borderId="0" xfId="0" applyFont="1" applyFill="1" applyAlignment="1">
      <alignment horizontal="center"/>
    </xf>
    <xf numFmtId="0" fontId="8" fillId="0" borderId="0" xfId="0" applyFont="1" applyFill="1" applyAlignment="1">
      <alignment/>
    </xf>
    <xf numFmtId="0" fontId="2" fillId="0" borderId="10" xfId="0" applyFill="1" applyBorder="1" applyAlignment="1">
      <alignment horizontal="right" vertical="center" shrinkToFit="1"/>
    </xf>
    <xf numFmtId="0" fontId="2" fillId="0" borderId="10" xfId="0" applyFill="1" applyBorder="1" applyAlignment="1">
      <alignment horizontal="left" vertical="center" shrinkToFit="1"/>
    </xf>
    <xf numFmtId="0" fontId="2" fillId="0" borderId="12" xfId="0" applyFill="1" applyBorder="1" applyAlignment="1">
      <alignment horizontal="center" vertical="center" wrapText="1" shrinkToFit="1"/>
    </xf>
    <xf numFmtId="0" fontId="0" fillId="0" borderId="10" xfId="0" applyFill="1" applyBorder="1" applyAlignment="1">
      <alignment horizontal="center" vertical="center"/>
    </xf>
    <xf numFmtId="4" fontId="2" fillId="0" borderId="2" xfId="0" applyBorder="1" applyAlignment="1">
      <alignment horizontal="right" vertical="center" shrinkToFit="1"/>
    </xf>
    <xf numFmtId="179" fontId="2" fillId="0" borderId="7" xfId="0" applyNumberFormat="1" applyFill="1" applyBorder="1" applyAlignment="1">
      <alignment horizontal="right" vertical="center" shrinkToFit="1"/>
    </xf>
    <xf numFmtId="0" fontId="2" fillId="0" borderId="2" xfId="0" applyBorder="1" applyAlignment="1">
      <alignment horizontal="left" vertical="center" shrinkToFit="1"/>
    </xf>
    <xf numFmtId="4" fontId="2" fillId="0" borderId="3" xfId="0" applyBorder="1" applyAlignment="1">
      <alignment horizontal="right" vertical="center" shrinkToFit="1"/>
    </xf>
    <xf numFmtId="0" fontId="2" fillId="0" borderId="5" xfId="0" applyBorder="1" applyAlignment="1">
      <alignment horizontal="left" vertical="center" shrinkToFit="1"/>
    </xf>
    <xf numFmtId="4" fontId="2" fillId="0" borderId="5" xfId="0" applyBorder="1" applyAlignment="1">
      <alignment horizontal="right" vertical="center" shrinkToFit="1"/>
    </xf>
    <xf numFmtId="179" fontId="2" fillId="0" borderId="2" xfId="0" applyNumberFormat="1" applyFill="1" applyBorder="1" applyAlignment="1">
      <alignment horizontal="right" vertical="center" shrinkToFit="1"/>
    </xf>
    <xf numFmtId="0" fontId="2" fillId="0" borderId="13" xfId="0" applyFill="1" applyBorder="1" applyAlignment="1">
      <alignment horizontal="right" vertical="center" shrinkToFit="1"/>
    </xf>
    <xf numFmtId="180" fontId="2" fillId="0" borderId="3" xfId="0" applyNumberFormat="1" applyFill="1" applyBorder="1" applyAlignment="1">
      <alignment horizontal="right" vertical="center" shrinkToFit="1"/>
    </xf>
    <xf numFmtId="4" fontId="2" fillId="0" borderId="2" xfId="0" applyFont="1" applyBorder="1" applyAlignment="1">
      <alignment horizontal="right" vertical="center" shrinkToFit="1"/>
    </xf>
    <xf numFmtId="0" fontId="2" fillId="0" borderId="2" xfId="0" applyFont="1" applyFill="1" applyBorder="1" applyAlignment="1">
      <alignment horizontal="center" vertical="center" shrinkToFit="1"/>
    </xf>
    <xf numFmtId="0" fontId="2" fillId="0" borderId="2" xfId="0" applyFont="1" applyFill="1" applyBorder="1" applyAlignment="1">
      <alignment horizontal="center" vertical="center" wrapText="1" shrinkToFit="1"/>
    </xf>
    <xf numFmtId="0" fontId="2" fillId="0" borderId="3" xfId="0" applyFont="1" applyFill="1" applyBorder="1" applyAlignment="1">
      <alignment horizontal="center" vertical="center" wrapText="1" shrinkToFit="1"/>
    </xf>
    <xf numFmtId="179" fontId="2" fillId="0" borderId="2" xfId="0" applyNumberFormat="1" applyFont="1" applyFill="1" applyBorder="1" applyAlignment="1">
      <alignment horizontal="right" vertical="center" shrinkToFit="1"/>
    </xf>
    <xf numFmtId="0" fontId="2" fillId="0" borderId="2" xfId="0" applyFont="1" applyFill="1" applyBorder="1" applyAlignment="1">
      <alignment horizontal="right" vertical="center" shrinkToFit="1"/>
    </xf>
    <xf numFmtId="0" fontId="2" fillId="0" borderId="3" xfId="0" applyFont="1" applyFill="1" applyBorder="1" applyAlignment="1">
      <alignment horizontal="right" vertical="center" shrinkToFit="1"/>
    </xf>
    <xf numFmtId="179" fontId="2" fillId="0" borderId="2" xfId="0" applyNumberFormat="1" applyFont="1" applyFill="1" applyBorder="1" applyAlignment="1">
      <alignment horizontal="right" vertical="center" shrinkToFit="1"/>
    </xf>
    <xf numFmtId="0" fontId="2" fillId="0" borderId="2" xfId="0" applyFont="1" applyFill="1" applyBorder="1" applyAlignment="1">
      <alignment horizontal="right" vertical="center" shrinkToFit="1"/>
    </xf>
    <xf numFmtId="0" fontId="2" fillId="0" borderId="2" xfId="0" applyFont="1" applyBorder="1" applyAlignment="1">
      <alignment horizontal="left" vertical="center" shrinkToFit="1"/>
    </xf>
    <xf numFmtId="4" fontId="2" fillId="0" borderId="9" xfId="0" applyFont="1" applyBorder="1" applyAlignment="1">
      <alignment horizontal="right" vertical="center" shrinkToFit="1"/>
    </xf>
    <xf numFmtId="0" fontId="2" fillId="0" borderId="5" xfId="0" applyFont="1" applyBorder="1" applyAlignment="1">
      <alignment horizontal="left" vertical="center" shrinkToFit="1"/>
    </xf>
    <xf numFmtId="4" fontId="2" fillId="0" borderId="5" xfId="0" applyFont="1" applyBorder="1" applyAlignment="1">
      <alignment horizontal="right" vertical="center" shrinkToFit="1"/>
    </xf>
    <xf numFmtId="0" fontId="8" fillId="0" borderId="2" xfId="0" applyFont="1" applyBorder="1" applyAlignment="1">
      <alignment horizontal="left" vertical="center" shrinkToFit="1"/>
    </xf>
    <xf numFmtId="4" fontId="8" fillId="0" borderId="2" xfId="0" applyFont="1" applyBorder="1" applyAlignment="1">
      <alignment horizontal="right" vertical="center" shrinkToFit="1"/>
    </xf>
    <xf numFmtId="0" fontId="8" fillId="0" borderId="2" xfId="0" applyFont="1" applyFill="1" applyBorder="1" applyAlignment="1">
      <alignment horizontal="right" vertical="center" shrinkToFit="1"/>
    </xf>
    <xf numFmtId="0" fontId="8" fillId="0" borderId="3" xfId="0" applyFont="1" applyFill="1" applyBorder="1" applyAlignment="1">
      <alignment horizontal="right" vertical="center" shrinkToFit="1"/>
    </xf>
    <xf numFmtId="4" fontId="8" fillId="0" borderId="3" xfId="0" applyFont="1" applyBorder="1" applyAlignment="1">
      <alignment horizontal="right" vertical="center" shrinkToFit="1"/>
    </xf>
    <xf numFmtId="0" fontId="8" fillId="0" borderId="9" xfId="0" applyFont="1" applyFill="1" applyBorder="1" applyAlignment="1">
      <alignment horizontal="right" vertical="center" shrinkToFit="1"/>
    </xf>
    <xf numFmtId="0" fontId="8" fillId="0" borderId="13" xfId="0" applyFont="1" applyFill="1" applyBorder="1" applyAlignment="1">
      <alignment horizontal="right" vertical="center" shrinkToFit="1"/>
    </xf>
    <xf numFmtId="0" fontId="8" fillId="0" borderId="5" xfId="0" applyFont="1" applyBorder="1" applyAlignment="1">
      <alignment horizontal="left" vertical="center" shrinkToFit="1"/>
    </xf>
    <xf numFmtId="4" fontId="8" fillId="0" borderId="5" xfId="0" applyFont="1" applyBorder="1" applyAlignment="1">
      <alignment horizontal="right" vertical="center" shrinkToFit="1"/>
    </xf>
    <xf numFmtId="0" fontId="8" fillId="0" borderId="5" xfId="0" applyFont="1" applyFill="1" applyBorder="1" applyAlignment="1">
      <alignment horizontal="right" vertical="center" shrinkToFit="1"/>
    </xf>
    <xf numFmtId="0" fontId="8" fillId="0" borderId="6" xfId="0" applyFont="1" applyFill="1" applyBorder="1" applyAlignment="1">
      <alignment horizontal="right" vertical="center" shrinkToFit="1"/>
    </xf>
    <xf numFmtId="0" fontId="2" fillId="0" borderId="5" xfId="0" applyBorder="1" applyAlignment="1">
      <alignment horizontal="left" vertical="center" shrinkToFit="1"/>
    </xf>
    <xf numFmtId="0" fontId="2" fillId="0" borderId="14" xfId="0" applyFont="1" applyFill="1" applyBorder="1" applyAlignment="1">
      <alignment horizontal="left"/>
    </xf>
    <xf numFmtId="0" fontId="6" fillId="0" borderId="14" xfId="0" applyFont="1" applyFill="1" applyBorder="1" applyAlignment="1">
      <alignment horizontal="left"/>
    </xf>
    <xf numFmtId="0" fontId="2" fillId="0" borderId="1" xfId="0" applyFill="1" applyBorder="1" applyAlignment="1">
      <alignment horizontal="center" vertical="center" shrinkToFit="1"/>
    </xf>
    <xf numFmtId="0" fontId="2" fillId="0" borderId="15" xfId="0" applyFill="1" applyBorder="1" applyAlignment="1">
      <alignment horizontal="center" vertical="center"/>
    </xf>
    <xf numFmtId="0" fontId="2" fillId="0" borderId="1" xfId="0" applyFill="1" applyBorder="1" applyAlignment="1">
      <alignment horizontal="center" vertical="center" wrapText="1"/>
    </xf>
    <xf numFmtId="0" fontId="2" fillId="0" borderId="2" xfId="0"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ill="1" applyBorder="1" applyAlignment="1">
      <alignment horizontal="center" vertical="center"/>
    </xf>
    <xf numFmtId="0" fontId="2" fillId="0" borderId="1" xfId="0" applyBorder="1" applyAlignment="1">
      <alignment horizontal="left" vertical="center" shrinkToFit="1"/>
    </xf>
    <xf numFmtId="0" fontId="2" fillId="0" borderId="2" xfId="0" applyBorder="1" applyAlignment="1">
      <alignment horizontal="left" vertical="center" shrinkToFit="1"/>
    </xf>
    <xf numFmtId="0" fontId="2" fillId="0" borderId="4" xfId="0" applyBorder="1" applyAlignment="1">
      <alignment horizontal="left" vertical="center" shrinkToFit="1"/>
    </xf>
    <xf numFmtId="0" fontId="2" fillId="0" borderId="10" xfId="0" applyFont="1" applyFill="1" applyBorder="1" applyAlignment="1">
      <alignment vertical="center" shrinkToFit="1"/>
    </xf>
    <xf numFmtId="0" fontId="2" fillId="0" borderId="16" xfId="0" applyFont="1" applyFill="1" applyBorder="1" applyAlignment="1">
      <alignment horizontal="left" vertical="center"/>
    </xf>
    <xf numFmtId="0" fontId="2" fillId="0" borderId="17" xfId="0" applyFill="1" applyBorder="1" applyAlignment="1">
      <alignment horizontal="left" vertical="center"/>
    </xf>
    <xf numFmtId="0" fontId="9" fillId="0" borderId="0" xfId="0" applyFont="1" applyFill="1" applyAlignment="1">
      <alignment horizontal="center"/>
    </xf>
    <xf numFmtId="0" fontId="2" fillId="0" borderId="18" xfId="0" applyFill="1" applyBorder="1" applyAlignment="1">
      <alignment horizontal="center" vertical="center" shrinkToFit="1"/>
    </xf>
    <xf numFmtId="0" fontId="2" fillId="0" borderId="15" xfId="0" applyFill="1" applyBorder="1" applyAlignment="1">
      <alignment horizontal="center" vertical="center" shrinkToFit="1"/>
    </xf>
    <xf numFmtId="0" fontId="2" fillId="0" borderId="19"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18" xfId="0" applyFill="1" applyBorder="1" applyAlignment="1">
      <alignment horizontal="center" vertical="center"/>
    </xf>
    <xf numFmtId="0" fontId="2" fillId="0" borderId="2" xfId="0" applyFill="1" applyBorder="1" applyAlignment="1">
      <alignment horizontal="center" vertical="center" shrinkToFit="1"/>
    </xf>
    <xf numFmtId="0" fontId="2" fillId="0" borderId="15" xfId="0" applyFill="1" applyBorder="1" applyAlignment="1">
      <alignment horizontal="center" vertical="center" wrapText="1" shrinkToFit="1"/>
    </xf>
    <xf numFmtId="0" fontId="2" fillId="0" borderId="2" xfId="0" applyFill="1" applyBorder="1" applyAlignment="1">
      <alignment horizontal="center" vertical="center" wrapText="1" shrinkToFit="1"/>
    </xf>
    <xf numFmtId="0" fontId="2" fillId="0" borderId="20" xfId="0" applyFill="1" applyBorder="1" applyAlignment="1">
      <alignment horizontal="center" vertical="center" wrapText="1" shrinkToFit="1"/>
    </xf>
    <xf numFmtId="0" fontId="2" fillId="0" borderId="3" xfId="0" applyFill="1" applyBorder="1" applyAlignment="1">
      <alignment horizontal="center" vertical="center" wrapText="1" shrinkToFit="1"/>
    </xf>
    <xf numFmtId="0" fontId="8" fillId="0" borderId="1" xfId="0" applyFont="1" applyFill="1" applyBorder="1" applyAlignment="1">
      <alignment horizontal="center" vertical="center" wrapText="1" shrinkToFit="1"/>
    </xf>
    <xf numFmtId="0" fontId="8" fillId="0" borderId="2" xfId="0" applyFont="1" applyFill="1" applyBorder="1" applyAlignment="1">
      <alignment horizontal="center" vertical="center" wrapText="1" shrinkToFit="1"/>
    </xf>
    <xf numFmtId="0" fontId="8" fillId="0" borderId="1" xfId="0" applyFont="1" applyFill="1" applyBorder="1" applyAlignment="1">
      <alignment horizontal="center" vertical="center" wrapText="1" shrinkToFit="1"/>
    </xf>
    <xf numFmtId="0" fontId="8" fillId="0" borderId="1" xfId="0" applyFont="1" applyBorder="1" applyAlignment="1">
      <alignment horizontal="left" vertical="center" shrinkToFit="1"/>
    </xf>
    <xf numFmtId="0" fontId="8" fillId="0" borderId="2" xfId="0" applyFont="1" applyBorder="1" applyAlignment="1">
      <alignment horizontal="left" vertical="center" shrinkToFit="1"/>
    </xf>
    <xf numFmtId="0" fontId="8" fillId="0" borderId="4" xfId="0" applyFont="1" applyBorder="1" applyAlignment="1">
      <alignment horizontal="left" vertical="center" shrinkToFit="1"/>
    </xf>
    <xf numFmtId="0" fontId="8" fillId="0" borderId="5" xfId="0" applyFont="1" applyBorder="1" applyAlignment="1">
      <alignment horizontal="left" vertical="center" shrinkToFit="1"/>
    </xf>
    <xf numFmtId="0" fontId="8" fillId="0" borderId="14" xfId="0" applyFont="1" applyFill="1" applyBorder="1" applyAlignment="1">
      <alignment horizontal="left"/>
    </xf>
    <xf numFmtId="0" fontId="0" fillId="0" borderId="14" xfId="0" applyFont="1" applyFill="1" applyBorder="1" applyAlignment="1">
      <alignment horizontal="left"/>
    </xf>
    <xf numFmtId="0" fontId="2" fillId="0" borderId="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1" xfId="0" applyFont="1" applyFill="1" applyBorder="1" applyAlignment="1">
      <alignment horizontal="center" vertical="center" wrapText="1" shrinkToFit="1"/>
    </xf>
    <xf numFmtId="0" fontId="2" fillId="0" borderId="1" xfId="0" applyFill="1" applyBorder="1" applyAlignment="1">
      <alignment horizontal="center" vertical="center" wrapText="1" shrinkToFit="1"/>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4" xfId="0" applyFont="1" applyBorder="1" applyAlignment="1">
      <alignment horizontal="left" vertical="center" shrinkToFit="1"/>
    </xf>
    <xf numFmtId="0" fontId="2" fillId="0" borderId="5" xfId="0" applyFont="1" applyBorder="1" applyAlignment="1">
      <alignment horizontal="left" vertical="center" shrinkToFit="1"/>
    </xf>
    <xf numFmtId="0" fontId="11" fillId="0" borderId="1" xfId="0" applyFont="1" applyFill="1" applyBorder="1" applyAlignment="1">
      <alignment horizontal="center" vertical="center" wrapText="1" shrinkToFit="1"/>
    </xf>
    <xf numFmtId="0" fontId="11" fillId="0" borderId="2" xfId="0" applyFont="1" applyFill="1" applyBorder="1" applyAlignment="1">
      <alignment horizontal="center" vertical="center" wrapText="1" shrinkToFit="1"/>
    </xf>
    <xf numFmtId="0" fontId="2" fillId="0" borderId="10" xfId="0" applyFill="1" applyBorder="1" applyAlignment="1">
      <alignment horizontal="left" vertical="center" shrinkToFit="1"/>
    </xf>
    <xf numFmtId="0" fontId="2" fillId="0" borderId="0" xfId="0" applyFont="1" applyFill="1" applyBorder="1" applyAlignment="1">
      <alignment horizontal="left"/>
    </xf>
    <xf numFmtId="0" fontId="6" fillId="0" borderId="0" xfId="0" applyFont="1" applyFill="1" applyBorder="1" applyAlignment="1">
      <alignment horizontal="left"/>
    </xf>
    <xf numFmtId="0" fontId="9" fillId="0" borderId="0" xfId="0" applyFont="1" applyFill="1" applyAlignment="1">
      <alignment horizontal="center" vertical="center"/>
    </xf>
    <xf numFmtId="0" fontId="2" fillId="0" borderId="10" xfId="0" applyFill="1" applyBorder="1" applyAlignment="1">
      <alignment horizontal="center" vertical="center" shrinkToFit="1"/>
    </xf>
    <xf numFmtId="0" fontId="2" fillId="0" borderId="10" xfId="0"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21" xfId="0" applyFont="1" applyFill="1" applyBorder="1" applyAlignment="1">
      <alignment horizontal="center" vertical="center" wrapText="1" shrinkToFit="1"/>
    </xf>
    <xf numFmtId="0" fontId="2" fillId="0" borderId="22" xfId="0"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8" fillId="0" borderId="11" xfId="0" applyFont="1" applyFill="1" applyBorder="1" applyAlignment="1">
      <alignment horizontal="left" vertical="center"/>
    </xf>
    <xf numFmtId="0" fontId="0" fillId="0" borderId="11" xfId="0" applyFill="1" applyBorder="1" applyAlignment="1">
      <alignment horizontal="left" vertical="center"/>
    </xf>
    <xf numFmtId="0" fontId="8" fillId="0" borderId="10" xfId="0" applyFont="1" applyFill="1" applyBorder="1" applyAlignment="1">
      <alignment horizontal="center" vertical="center"/>
    </xf>
    <xf numFmtId="0" fontId="0" fillId="0" borderId="10" xfId="0" applyFill="1" applyBorder="1" applyAlignment="1">
      <alignment horizontal="center" vertical="center"/>
    </xf>
    <xf numFmtId="0" fontId="10" fillId="0" borderId="0" xfId="0" applyFont="1" applyFill="1" applyAlignment="1">
      <alignment horizontal="center" vertical="center"/>
    </xf>
    <xf numFmtId="0" fontId="2" fillId="0" borderId="23" xfId="0" applyFill="1" applyBorder="1" applyAlignment="1">
      <alignment horizontal="center" vertical="center" wrapText="1" shrinkToFit="1"/>
    </xf>
    <xf numFmtId="0" fontId="2" fillId="0" borderId="24" xfId="0" applyFill="1" applyBorder="1" applyAlignment="1">
      <alignment horizontal="center" vertical="center" wrapText="1" shrinkToFit="1"/>
    </xf>
    <xf numFmtId="0" fontId="2" fillId="0" borderId="25" xfId="0" applyFill="1" applyBorder="1" applyAlignment="1">
      <alignment horizontal="center" vertical="center" wrapText="1" shrinkToFit="1"/>
    </xf>
    <xf numFmtId="0" fontId="2" fillId="2" borderId="23"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1" xfId="0" applyFont="1" applyFill="1" applyBorder="1" applyAlignment="1">
      <alignment horizontal="center" vertical="center" shrinkToFit="1"/>
    </xf>
    <xf numFmtId="0" fontId="2" fillId="2" borderId="10" xfId="0" applyFill="1" applyBorder="1" applyAlignment="1">
      <alignment horizontal="center" vertical="center" shrinkToFit="1"/>
    </xf>
    <xf numFmtId="0" fontId="2" fillId="2" borderId="10" xfId="0" applyFill="1" applyBorder="1" applyAlignment="1">
      <alignment horizontal="center" vertical="center" wrapText="1" shrinkToFit="1"/>
    </xf>
    <xf numFmtId="0" fontId="2" fillId="2" borderId="25"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2"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3" fillId="2" borderId="10" xfId="0" applyFont="1" applyFill="1" applyBorder="1" applyAlignment="1">
      <alignment horizontal="left" vertical="center" shrinkToFit="1"/>
    </xf>
    <xf numFmtId="0" fontId="3" fillId="2" borderId="10" xfId="0" applyFont="1" applyFill="1" applyBorder="1" applyAlignment="1">
      <alignment horizontal="left" vertical="center" shrinkToFit="1"/>
    </xf>
    <xf numFmtId="0" fontId="2" fillId="2" borderId="10" xfId="0" applyFill="1" applyBorder="1" applyAlignment="1">
      <alignment horizontal="right" vertical="center" shrinkToFit="1"/>
    </xf>
    <xf numFmtId="0" fontId="2" fillId="2" borderId="10" xfId="0" applyFill="1" applyBorder="1" applyAlignment="1">
      <alignment horizontal="left" vertical="center" shrinkToFit="1"/>
    </xf>
    <xf numFmtId="0" fontId="2" fillId="2" borderId="10" xfId="0" applyFont="1" applyFill="1" applyBorder="1" applyAlignment="1">
      <alignment horizontal="left" vertical="center" shrinkToFit="1"/>
    </xf>
    <xf numFmtId="0" fontId="2" fillId="2" borderId="12" xfId="0" applyFill="1" applyBorder="1" applyAlignment="1">
      <alignment horizontal="left" vertical="center" shrinkToFit="1"/>
    </xf>
    <xf numFmtId="0" fontId="2" fillId="2" borderId="28" xfId="0" applyFill="1" applyBorder="1" applyAlignment="1">
      <alignment horizontal="left" vertical="center" shrinkToFit="1"/>
    </xf>
    <xf numFmtId="0" fontId="2" fillId="2" borderId="29" xfId="0" applyFill="1" applyBorder="1" applyAlignment="1">
      <alignment horizontal="left" vertical="center" shrinkToFit="1"/>
    </xf>
    <xf numFmtId="0" fontId="3" fillId="2" borderId="12" xfId="0" applyFont="1" applyFill="1" applyBorder="1" applyAlignment="1">
      <alignment horizontal="left" vertical="center" shrinkToFit="1"/>
    </xf>
    <xf numFmtId="0" fontId="3" fillId="2" borderId="28" xfId="0" applyFont="1" applyFill="1" applyBorder="1" applyAlignment="1">
      <alignment horizontal="left" vertical="center" shrinkToFit="1"/>
    </xf>
    <xf numFmtId="0" fontId="3" fillId="2" borderId="29" xfId="0" applyFont="1" applyFill="1" applyBorder="1" applyAlignment="1">
      <alignment horizontal="left" vertical="center" shrinkToFit="1"/>
    </xf>
    <xf numFmtId="0" fontId="2" fillId="2" borderId="10" xfId="0" applyFill="1" applyBorder="1" applyAlignment="1">
      <alignment horizontal="left" vertical="center" shrinkToFi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34"/>
  <sheetViews>
    <sheetView workbookViewId="0" topLeftCell="A1">
      <selection activeCell="F40" sqref="F40"/>
    </sheetView>
  </sheetViews>
  <sheetFormatPr defaultColWidth="9.140625" defaultRowHeight="12.75"/>
  <cols>
    <col min="1" max="1" width="32.7109375" style="1" customWidth="1"/>
    <col min="2" max="2" width="5.421875" style="1" customWidth="1"/>
    <col min="3" max="3" width="30.00390625" style="1" customWidth="1"/>
    <col min="4" max="4" width="28.00390625" style="1" customWidth="1"/>
    <col min="5" max="5" width="5.421875" style="1" customWidth="1"/>
    <col min="6" max="6" width="34.28125" style="1" customWidth="1"/>
    <col min="7" max="7" width="9.7109375" style="1" customWidth="1"/>
    <col min="8" max="16384" width="9.140625" style="1" customWidth="1"/>
  </cols>
  <sheetData>
    <row r="1" spans="1:6" ht="37.5" customHeight="1">
      <c r="A1" s="101" t="s">
        <v>143</v>
      </c>
      <c r="B1" s="101"/>
      <c r="C1" s="101"/>
      <c r="D1" s="101"/>
      <c r="E1" s="101"/>
      <c r="F1" s="101"/>
    </row>
    <row r="2" ht="15">
      <c r="F2" s="16" t="s">
        <v>73</v>
      </c>
    </row>
    <row r="3" spans="1:6" ht="15.75" thickBot="1">
      <c r="A3" s="17" t="s">
        <v>147</v>
      </c>
      <c r="F3" s="16" t="s">
        <v>74</v>
      </c>
    </row>
    <row r="4" spans="1:6" ht="15" customHeight="1">
      <c r="A4" s="102" t="s">
        <v>53</v>
      </c>
      <c r="B4" s="103" t="s">
        <v>72</v>
      </c>
      <c r="C4" s="103" t="s">
        <v>72</v>
      </c>
      <c r="D4" s="103" t="s">
        <v>1</v>
      </c>
      <c r="E4" s="103" t="s">
        <v>72</v>
      </c>
      <c r="F4" s="103" t="s">
        <v>72</v>
      </c>
    </row>
    <row r="5" spans="1:6" ht="15" customHeight="1">
      <c r="A5" s="3" t="s">
        <v>54</v>
      </c>
      <c r="B5" s="4" t="s">
        <v>30</v>
      </c>
      <c r="C5" s="4" t="s">
        <v>31</v>
      </c>
      <c r="D5" s="4" t="s">
        <v>52</v>
      </c>
      <c r="E5" s="4" t="s">
        <v>30</v>
      </c>
      <c r="F5" s="4" t="s">
        <v>31</v>
      </c>
    </row>
    <row r="6" spans="1:6" ht="15" customHeight="1">
      <c r="A6" s="3" t="s">
        <v>6</v>
      </c>
      <c r="B6" s="4" t="s">
        <v>72</v>
      </c>
      <c r="C6" s="4">
        <v>1</v>
      </c>
      <c r="D6" s="4" t="s">
        <v>6</v>
      </c>
      <c r="E6" s="4" t="s">
        <v>72</v>
      </c>
      <c r="F6" s="4">
        <v>2</v>
      </c>
    </row>
    <row r="7" spans="1:6" ht="15" customHeight="1">
      <c r="A7" s="5" t="s">
        <v>69</v>
      </c>
      <c r="B7" s="4" t="s">
        <v>16</v>
      </c>
      <c r="C7" s="53">
        <v>5061.67</v>
      </c>
      <c r="D7" s="7" t="s">
        <v>24</v>
      </c>
      <c r="E7" s="4">
        <v>28</v>
      </c>
      <c r="F7" s="6" t="s">
        <v>72</v>
      </c>
    </row>
    <row r="8" spans="1:6" ht="15" customHeight="1">
      <c r="A8" s="5" t="s">
        <v>9</v>
      </c>
      <c r="B8" s="4" t="s">
        <v>67</v>
      </c>
      <c r="C8" s="53">
        <v>4344.88</v>
      </c>
      <c r="D8" s="7" t="s">
        <v>3</v>
      </c>
      <c r="E8" s="4">
        <v>29</v>
      </c>
      <c r="F8" s="6" t="s">
        <v>72</v>
      </c>
    </row>
    <row r="9" spans="1:6" ht="15" customHeight="1">
      <c r="A9" s="5" t="s">
        <v>21</v>
      </c>
      <c r="B9" s="4" t="s">
        <v>27</v>
      </c>
      <c r="C9" s="6" t="s">
        <v>72</v>
      </c>
      <c r="D9" s="7" t="s">
        <v>66</v>
      </c>
      <c r="E9" s="4">
        <v>30</v>
      </c>
      <c r="F9" s="6" t="s">
        <v>72</v>
      </c>
    </row>
    <row r="10" spans="1:6" ht="15" customHeight="1">
      <c r="A10" s="5" t="s">
        <v>20</v>
      </c>
      <c r="B10" s="4" t="s">
        <v>50</v>
      </c>
      <c r="C10" s="6" t="s">
        <v>72</v>
      </c>
      <c r="D10" s="7" t="s">
        <v>59</v>
      </c>
      <c r="E10" s="4">
        <v>31</v>
      </c>
      <c r="F10" s="6" t="s">
        <v>72</v>
      </c>
    </row>
    <row r="11" spans="1:6" ht="15" customHeight="1">
      <c r="A11" s="5" t="s">
        <v>68</v>
      </c>
      <c r="B11" s="4" t="s">
        <v>22</v>
      </c>
      <c r="C11" s="6" t="s">
        <v>72</v>
      </c>
      <c r="D11" s="7" t="s">
        <v>14</v>
      </c>
      <c r="E11" s="4">
        <v>32</v>
      </c>
      <c r="F11" s="6" t="s">
        <v>72</v>
      </c>
    </row>
    <row r="12" spans="1:6" ht="15" customHeight="1">
      <c r="A12" s="5" t="s">
        <v>43</v>
      </c>
      <c r="B12" s="4" t="s">
        <v>61</v>
      </c>
      <c r="C12" s="6" t="s">
        <v>72</v>
      </c>
      <c r="D12" s="7" t="s">
        <v>48</v>
      </c>
      <c r="E12" s="4">
        <v>33</v>
      </c>
      <c r="F12" s="6" t="s">
        <v>72</v>
      </c>
    </row>
    <row r="13" spans="1:6" ht="15" customHeight="1">
      <c r="A13" s="5" t="s">
        <v>15</v>
      </c>
      <c r="B13" s="4" t="s">
        <v>34</v>
      </c>
      <c r="C13" s="6">
        <v>62.6</v>
      </c>
      <c r="D13" s="7" t="s">
        <v>2</v>
      </c>
      <c r="E13" s="4">
        <v>34</v>
      </c>
      <c r="F13" s="6" t="s">
        <v>72</v>
      </c>
    </row>
    <row r="14" spans="1:6" ht="15" customHeight="1">
      <c r="A14" s="9" t="s">
        <v>72</v>
      </c>
      <c r="B14" s="4" t="s">
        <v>62</v>
      </c>
      <c r="C14" s="6" t="s">
        <v>72</v>
      </c>
      <c r="D14" s="7" t="s">
        <v>4</v>
      </c>
      <c r="E14" s="4">
        <v>35</v>
      </c>
      <c r="F14" s="6">
        <v>655.05</v>
      </c>
    </row>
    <row r="15" spans="1:6" ht="15" customHeight="1">
      <c r="A15" s="5" t="s">
        <v>72</v>
      </c>
      <c r="B15" s="4" t="s">
        <v>33</v>
      </c>
      <c r="C15" s="6" t="s">
        <v>72</v>
      </c>
      <c r="D15" s="7" t="s">
        <v>57</v>
      </c>
      <c r="E15" s="4">
        <v>36</v>
      </c>
      <c r="F15" s="6">
        <v>28.62</v>
      </c>
    </row>
    <row r="16" spans="1:6" ht="15" customHeight="1">
      <c r="A16" s="5" t="s">
        <v>72</v>
      </c>
      <c r="B16" s="4" t="s">
        <v>5</v>
      </c>
      <c r="C16" s="6" t="s">
        <v>72</v>
      </c>
      <c r="D16" s="7" t="s">
        <v>44</v>
      </c>
      <c r="E16" s="4">
        <v>37</v>
      </c>
      <c r="F16" s="6" t="s">
        <v>72</v>
      </c>
    </row>
    <row r="17" spans="1:6" ht="15" customHeight="1">
      <c r="A17" s="5" t="s">
        <v>72</v>
      </c>
      <c r="B17" s="4" t="s">
        <v>37</v>
      </c>
      <c r="C17" s="6" t="s">
        <v>72</v>
      </c>
      <c r="D17" s="7" t="s">
        <v>39</v>
      </c>
      <c r="E17" s="4">
        <v>38</v>
      </c>
      <c r="F17" s="6" t="s">
        <v>72</v>
      </c>
    </row>
    <row r="18" spans="1:6" ht="15" customHeight="1">
      <c r="A18" s="5" t="s">
        <v>72</v>
      </c>
      <c r="B18" s="4" t="s">
        <v>12</v>
      </c>
      <c r="C18" s="6" t="s">
        <v>72</v>
      </c>
      <c r="D18" s="7" t="s">
        <v>71</v>
      </c>
      <c r="E18" s="4">
        <v>39</v>
      </c>
      <c r="F18" s="6" t="s">
        <v>72</v>
      </c>
    </row>
    <row r="19" spans="1:6" ht="15" customHeight="1">
      <c r="A19" s="5" t="s">
        <v>72</v>
      </c>
      <c r="B19" s="4" t="s">
        <v>45</v>
      </c>
      <c r="C19" s="6" t="s">
        <v>72</v>
      </c>
      <c r="D19" s="7" t="s">
        <v>36</v>
      </c>
      <c r="E19" s="4">
        <v>40</v>
      </c>
      <c r="F19" s="6" t="s">
        <v>72</v>
      </c>
    </row>
    <row r="20" spans="1:6" ht="15" customHeight="1">
      <c r="A20" s="5" t="s">
        <v>72</v>
      </c>
      <c r="B20" s="4" t="s">
        <v>0</v>
      </c>
      <c r="C20" s="6" t="s">
        <v>72</v>
      </c>
      <c r="D20" s="7" t="s">
        <v>51</v>
      </c>
      <c r="E20" s="4">
        <v>41</v>
      </c>
      <c r="F20" s="6" t="s">
        <v>72</v>
      </c>
    </row>
    <row r="21" spans="1:6" ht="15" customHeight="1">
      <c r="A21" s="5" t="s">
        <v>72</v>
      </c>
      <c r="B21" s="4" t="s">
        <v>41</v>
      </c>
      <c r="C21" s="6" t="s">
        <v>72</v>
      </c>
      <c r="D21" s="7" t="s">
        <v>7</v>
      </c>
      <c r="E21" s="4">
        <v>42</v>
      </c>
      <c r="F21" s="6" t="s">
        <v>72</v>
      </c>
    </row>
    <row r="22" spans="1:6" ht="15" customHeight="1">
      <c r="A22" s="5" t="s">
        <v>72</v>
      </c>
      <c r="B22" s="4" t="s">
        <v>10</v>
      </c>
      <c r="C22" s="6" t="s">
        <v>72</v>
      </c>
      <c r="D22" s="7" t="s">
        <v>42</v>
      </c>
      <c r="E22" s="4">
        <v>43</v>
      </c>
      <c r="F22" s="6" t="s">
        <v>72</v>
      </c>
    </row>
    <row r="23" spans="1:6" ht="15" customHeight="1">
      <c r="A23" s="5" t="s">
        <v>72</v>
      </c>
      <c r="B23" s="4" t="s">
        <v>47</v>
      </c>
      <c r="C23" s="6" t="s">
        <v>72</v>
      </c>
      <c r="D23" s="7" t="s">
        <v>18</v>
      </c>
      <c r="E23" s="4">
        <v>44</v>
      </c>
      <c r="F23" s="6" t="s">
        <v>72</v>
      </c>
    </row>
    <row r="24" spans="1:6" ht="15" customHeight="1">
      <c r="A24" s="5" t="s">
        <v>72</v>
      </c>
      <c r="B24" s="4" t="s">
        <v>11</v>
      </c>
      <c r="C24" s="6" t="s">
        <v>72</v>
      </c>
      <c r="D24" s="7" t="s">
        <v>8</v>
      </c>
      <c r="E24" s="4">
        <v>45</v>
      </c>
      <c r="F24" s="6" t="s">
        <v>72</v>
      </c>
    </row>
    <row r="25" spans="1:6" ht="15" customHeight="1">
      <c r="A25" s="5" t="s">
        <v>72</v>
      </c>
      <c r="B25" s="4" t="s">
        <v>46</v>
      </c>
      <c r="C25" s="6" t="s">
        <v>72</v>
      </c>
      <c r="D25" s="7" t="s">
        <v>19</v>
      </c>
      <c r="E25" s="4">
        <v>46</v>
      </c>
      <c r="F25" s="6">
        <v>16.97</v>
      </c>
    </row>
    <row r="26" spans="1:6" ht="15" customHeight="1">
      <c r="A26" s="5" t="s">
        <v>72</v>
      </c>
      <c r="B26" s="4" t="s">
        <v>55</v>
      </c>
      <c r="C26" s="6" t="s">
        <v>72</v>
      </c>
      <c r="D26" s="7" t="s">
        <v>58</v>
      </c>
      <c r="E26" s="4">
        <v>47</v>
      </c>
      <c r="F26" s="6" t="s">
        <v>72</v>
      </c>
    </row>
    <row r="27" spans="1:6" ht="15" customHeight="1">
      <c r="A27" s="5" t="s">
        <v>72</v>
      </c>
      <c r="B27" s="4" t="s">
        <v>17</v>
      </c>
      <c r="C27" s="6" t="s">
        <v>72</v>
      </c>
      <c r="D27" s="7" t="s">
        <v>25</v>
      </c>
      <c r="E27" s="4">
        <v>48</v>
      </c>
      <c r="F27" s="6">
        <v>638.86</v>
      </c>
    </row>
    <row r="28" spans="1:6" ht="15" customHeight="1">
      <c r="A28" s="5" t="s">
        <v>72</v>
      </c>
      <c r="B28" s="4" t="s">
        <v>65</v>
      </c>
      <c r="C28" s="6" t="s">
        <v>72</v>
      </c>
      <c r="D28" s="7" t="s">
        <v>56</v>
      </c>
      <c r="E28" s="4">
        <v>49</v>
      </c>
      <c r="F28" s="6" t="s">
        <v>72</v>
      </c>
    </row>
    <row r="29" spans="1:6" ht="15" customHeight="1">
      <c r="A29" s="5" t="s">
        <v>72</v>
      </c>
      <c r="B29" s="4" t="s">
        <v>28</v>
      </c>
      <c r="C29" s="6" t="s">
        <v>72</v>
      </c>
      <c r="D29" s="20" t="s">
        <v>64</v>
      </c>
      <c r="E29" s="21">
        <v>50</v>
      </c>
      <c r="F29" s="22" t="s">
        <v>72</v>
      </c>
    </row>
    <row r="30" spans="1:6" ht="15" customHeight="1">
      <c r="A30" s="10" t="s">
        <v>70</v>
      </c>
      <c r="B30" s="4" t="s">
        <v>49</v>
      </c>
      <c r="C30" s="54">
        <f>SUM(C7+C13)</f>
        <v>5124.27</v>
      </c>
      <c r="D30" s="25" t="s">
        <v>29</v>
      </c>
      <c r="E30" s="26">
        <v>51</v>
      </c>
      <c r="F30" s="98">
        <f>SUM(F14+F15+F25+F27)</f>
        <v>1339.5</v>
      </c>
    </row>
    <row r="31" spans="1:6" ht="15" customHeight="1">
      <c r="A31" s="5" t="s">
        <v>32</v>
      </c>
      <c r="B31" s="4" t="s">
        <v>23</v>
      </c>
      <c r="C31" s="18" t="s">
        <v>72</v>
      </c>
      <c r="D31" s="27" t="s">
        <v>40</v>
      </c>
      <c r="E31" s="26">
        <v>52</v>
      </c>
      <c r="F31" s="98" t="s">
        <v>72</v>
      </c>
    </row>
    <row r="32" spans="1:6" ht="15" customHeight="1">
      <c r="A32" s="5" t="s">
        <v>38</v>
      </c>
      <c r="B32" s="4" t="s">
        <v>60</v>
      </c>
      <c r="C32" s="18">
        <v>562.47</v>
      </c>
      <c r="D32" s="27" t="s">
        <v>13</v>
      </c>
      <c r="E32" s="26">
        <v>53</v>
      </c>
      <c r="F32" s="98">
        <v>4347.27</v>
      </c>
    </row>
    <row r="33" spans="1:6" ht="15" customHeight="1" thickBot="1">
      <c r="A33" s="11" t="s">
        <v>26</v>
      </c>
      <c r="B33" s="12">
        <v>27</v>
      </c>
      <c r="C33" s="19">
        <v>5686.75</v>
      </c>
      <c r="D33" s="28" t="s">
        <v>26</v>
      </c>
      <c r="E33" s="26">
        <v>54</v>
      </c>
      <c r="F33" s="98">
        <v>5686.75</v>
      </c>
    </row>
    <row r="34" spans="1:6" ht="24" customHeight="1">
      <c r="A34" s="99" t="s">
        <v>75</v>
      </c>
      <c r="B34" s="100"/>
      <c r="C34" s="100"/>
      <c r="D34" s="23" t="s">
        <v>72</v>
      </c>
      <c r="E34" s="24" t="s">
        <v>72</v>
      </c>
      <c r="F34" s="23" t="s">
        <v>72</v>
      </c>
    </row>
  </sheetData>
  <mergeCells count="4">
    <mergeCell ref="A34:C34"/>
    <mergeCell ref="A1:F1"/>
    <mergeCell ref="A4:C4"/>
    <mergeCell ref="D4:F4"/>
  </mergeCells>
  <printOptions/>
  <pageMargins left="0.46" right="0.17" top="0.44" bottom="0.36" header="0.22" footer="0.1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38"/>
  <sheetViews>
    <sheetView workbookViewId="0" topLeftCell="A1">
      <selection activeCell="I21" sqref="I21"/>
    </sheetView>
  </sheetViews>
  <sheetFormatPr defaultColWidth="9.140625" defaultRowHeight="12.75"/>
  <cols>
    <col min="1" max="1" width="31.140625" style="1" customWidth="1"/>
    <col min="2" max="2" width="5.421875" style="1" customWidth="1"/>
    <col min="3" max="3" width="26.8515625" style="1" customWidth="1"/>
    <col min="4" max="4" width="29.421875" style="1" customWidth="1"/>
    <col min="5" max="5" width="5.421875" style="1" customWidth="1"/>
    <col min="6" max="6" width="11.7109375" style="1" customWidth="1"/>
    <col min="7" max="7" width="16.00390625" style="1" customWidth="1"/>
    <col min="8" max="8" width="14.421875" style="1" customWidth="1"/>
    <col min="9" max="9" width="9.7109375" style="1" customWidth="1"/>
    <col min="10" max="16384" width="9.140625" style="1" customWidth="1"/>
  </cols>
  <sheetData>
    <row r="1" spans="1:8" ht="29.25" customHeight="1">
      <c r="A1" s="101" t="s">
        <v>144</v>
      </c>
      <c r="B1" s="101"/>
      <c r="C1" s="101"/>
      <c r="D1" s="101"/>
      <c r="E1" s="101"/>
      <c r="F1" s="101"/>
      <c r="G1" s="101"/>
      <c r="H1" s="101"/>
    </row>
    <row r="2" ht="15" customHeight="1">
      <c r="H2" s="29" t="s">
        <v>76</v>
      </c>
    </row>
    <row r="3" spans="1:8" ht="15" customHeight="1" thickBot="1">
      <c r="A3" s="17" t="s">
        <v>147</v>
      </c>
      <c r="F3" s="2"/>
      <c r="H3" s="29" t="s">
        <v>77</v>
      </c>
    </row>
    <row r="4" spans="1:8" ht="15" customHeight="1">
      <c r="A4" s="107" t="s">
        <v>78</v>
      </c>
      <c r="B4" s="90" t="s">
        <v>72</v>
      </c>
      <c r="C4" s="90" t="s">
        <v>72</v>
      </c>
      <c r="D4" s="90" t="s">
        <v>79</v>
      </c>
      <c r="E4" s="90" t="s">
        <v>72</v>
      </c>
      <c r="F4" s="90" t="s">
        <v>72</v>
      </c>
      <c r="G4" s="90" t="s">
        <v>72</v>
      </c>
      <c r="H4" s="90" t="s">
        <v>72</v>
      </c>
    </row>
    <row r="5" spans="1:8" ht="14.25" customHeight="1">
      <c r="A5" s="91" t="s">
        <v>80</v>
      </c>
      <c r="B5" s="92" t="s">
        <v>30</v>
      </c>
      <c r="C5" s="92" t="s">
        <v>31</v>
      </c>
      <c r="D5" s="93" t="s">
        <v>81</v>
      </c>
      <c r="E5" s="92" t="s">
        <v>30</v>
      </c>
      <c r="F5" s="94" t="s">
        <v>31</v>
      </c>
      <c r="G5" s="94" t="s">
        <v>72</v>
      </c>
      <c r="H5" s="94" t="s">
        <v>72</v>
      </c>
    </row>
    <row r="6" spans="1:8" ht="24.75" customHeight="1">
      <c r="A6" s="91" t="s">
        <v>72</v>
      </c>
      <c r="B6" s="92" t="s">
        <v>72</v>
      </c>
      <c r="C6" s="92" t="s">
        <v>72</v>
      </c>
      <c r="D6" s="92" t="s">
        <v>72</v>
      </c>
      <c r="E6" s="92" t="s">
        <v>72</v>
      </c>
      <c r="F6" s="32" t="s">
        <v>82</v>
      </c>
      <c r="G6" s="30" t="s">
        <v>83</v>
      </c>
      <c r="H6" s="30" t="s">
        <v>84</v>
      </c>
    </row>
    <row r="7" spans="1:8" ht="15" customHeight="1">
      <c r="A7" s="33" t="s">
        <v>85</v>
      </c>
      <c r="B7" s="31" t="s">
        <v>72</v>
      </c>
      <c r="C7" s="31" t="s">
        <v>27</v>
      </c>
      <c r="D7" s="31" t="s">
        <v>85</v>
      </c>
      <c r="E7" s="31" t="s">
        <v>72</v>
      </c>
      <c r="F7" s="31" t="s">
        <v>5</v>
      </c>
      <c r="G7" s="31" t="s">
        <v>37</v>
      </c>
      <c r="H7" s="31" t="s">
        <v>12</v>
      </c>
    </row>
    <row r="8" spans="1:8" ht="15" customHeight="1">
      <c r="A8" s="9" t="s">
        <v>86</v>
      </c>
      <c r="B8" s="31" t="s">
        <v>16</v>
      </c>
      <c r="C8" s="6">
        <v>716.79</v>
      </c>
      <c r="D8" s="7" t="s">
        <v>24</v>
      </c>
      <c r="E8" s="31">
        <v>29</v>
      </c>
      <c r="F8" s="6" t="s">
        <v>72</v>
      </c>
      <c r="G8" s="6" t="s">
        <v>72</v>
      </c>
      <c r="H8" s="6" t="s">
        <v>72</v>
      </c>
    </row>
    <row r="9" spans="1:8" ht="15" customHeight="1">
      <c r="A9" s="9" t="s">
        <v>87</v>
      </c>
      <c r="B9" s="31" t="s">
        <v>67</v>
      </c>
      <c r="C9" s="6">
        <v>4344.88</v>
      </c>
      <c r="D9" s="7" t="s">
        <v>3</v>
      </c>
      <c r="E9" s="31">
        <v>30</v>
      </c>
      <c r="F9" s="6" t="s">
        <v>72</v>
      </c>
      <c r="G9" s="6" t="s">
        <v>72</v>
      </c>
      <c r="H9" s="6" t="s">
        <v>72</v>
      </c>
    </row>
    <row r="10" spans="1:8" ht="15" customHeight="1">
      <c r="A10" s="9" t="s">
        <v>72</v>
      </c>
      <c r="B10" s="31" t="s">
        <v>27</v>
      </c>
      <c r="C10" s="6" t="s">
        <v>72</v>
      </c>
      <c r="D10" s="7" t="s">
        <v>66</v>
      </c>
      <c r="E10" s="31">
        <v>31</v>
      </c>
      <c r="F10" s="6" t="s">
        <v>72</v>
      </c>
      <c r="G10" s="6" t="s">
        <v>72</v>
      </c>
      <c r="H10" s="6" t="s">
        <v>72</v>
      </c>
    </row>
    <row r="11" spans="1:8" ht="15" customHeight="1">
      <c r="A11" s="9" t="s">
        <v>72</v>
      </c>
      <c r="B11" s="31" t="s">
        <v>50</v>
      </c>
      <c r="C11" s="6" t="s">
        <v>72</v>
      </c>
      <c r="D11" s="7" t="s">
        <v>59</v>
      </c>
      <c r="E11" s="31">
        <v>32</v>
      </c>
      <c r="F11" s="6" t="s">
        <v>72</v>
      </c>
      <c r="G11" s="6" t="s">
        <v>72</v>
      </c>
      <c r="H11" s="6" t="s">
        <v>72</v>
      </c>
    </row>
    <row r="12" spans="1:8" ht="15" customHeight="1">
      <c r="A12" s="9" t="s">
        <v>72</v>
      </c>
      <c r="B12" s="31" t="s">
        <v>22</v>
      </c>
      <c r="C12" s="6" t="s">
        <v>72</v>
      </c>
      <c r="D12" s="7" t="s">
        <v>14</v>
      </c>
      <c r="E12" s="31">
        <v>33</v>
      </c>
      <c r="F12" s="6" t="s">
        <v>72</v>
      </c>
      <c r="G12" s="6" t="s">
        <v>72</v>
      </c>
      <c r="H12" s="6" t="s">
        <v>72</v>
      </c>
    </row>
    <row r="13" spans="1:8" ht="15" customHeight="1">
      <c r="A13" s="9" t="s">
        <v>72</v>
      </c>
      <c r="B13" s="31" t="s">
        <v>61</v>
      </c>
      <c r="C13" s="6" t="s">
        <v>72</v>
      </c>
      <c r="D13" s="7" t="s">
        <v>48</v>
      </c>
      <c r="E13" s="31">
        <v>34</v>
      </c>
      <c r="F13" s="6" t="s">
        <v>72</v>
      </c>
      <c r="G13" s="6" t="s">
        <v>72</v>
      </c>
      <c r="H13" s="6" t="s">
        <v>72</v>
      </c>
    </row>
    <row r="14" spans="1:8" ht="15" customHeight="1">
      <c r="A14" s="9" t="s">
        <v>72</v>
      </c>
      <c r="B14" s="31" t="s">
        <v>34</v>
      </c>
      <c r="C14" s="6" t="s">
        <v>72</v>
      </c>
      <c r="D14" s="7" t="s">
        <v>2</v>
      </c>
      <c r="E14" s="31">
        <v>35</v>
      </c>
      <c r="F14" s="6" t="s">
        <v>72</v>
      </c>
      <c r="G14" s="6" t="s">
        <v>72</v>
      </c>
      <c r="H14" s="6" t="s">
        <v>72</v>
      </c>
    </row>
    <row r="15" spans="1:8" ht="15" customHeight="1">
      <c r="A15" s="9" t="s">
        <v>72</v>
      </c>
      <c r="B15" s="31" t="s">
        <v>62</v>
      </c>
      <c r="C15" s="6" t="s">
        <v>72</v>
      </c>
      <c r="D15" s="7" t="s">
        <v>4</v>
      </c>
      <c r="E15" s="31">
        <v>36</v>
      </c>
      <c r="F15" s="6">
        <v>605.66</v>
      </c>
      <c r="G15" s="6">
        <v>605.66</v>
      </c>
      <c r="H15" s="6" t="s">
        <v>72</v>
      </c>
    </row>
    <row r="16" spans="1:8" ht="15" customHeight="1">
      <c r="A16" s="9" t="s">
        <v>72</v>
      </c>
      <c r="B16" s="31" t="s">
        <v>33</v>
      </c>
      <c r="C16" s="6" t="s">
        <v>72</v>
      </c>
      <c r="D16" s="7" t="s">
        <v>57</v>
      </c>
      <c r="E16" s="31">
        <v>37</v>
      </c>
      <c r="F16" s="6">
        <v>28.61</v>
      </c>
      <c r="G16" s="6">
        <v>28.61</v>
      </c>
      <c r="H16" s="6" t="s">
        <v>72</v>
      </c>
    </row>
    <row r="17" spans="1:8" ht="15" customHeight="1">
      <c r="A17" s="9" t="s">
        <v>72</v>
      </c>
      <c r="B17" s="31" t="s">
        <v>5</v>
      </c>
      <c r="C17" s="6" t="s">
        <v>72</v>
      </c>
      <c r="D17" s="7" t="s">
        <v>44</v>
      </c>
      <c r="E17" s="31">
        <v>38</v>
      </c>
      <c r="F17" s="6" t="s">
        <v>72</v>
      </c>
      <c r="G17" s="6" t="s">
        <v>72</v>
      </c>
      <c r="H17" s="6" t="s">
        <v>72</v>
      </c>
    </row>
    <row r="18" spans="1:8" ht="15" customHeight="1">
      <c r="A18" s="9" t="s">
        <v>72</v>
      </c>
      <c r="B18" s="31" t="s">
        <v>37</v>
      </c>
      <c r="C18" s="6" t="s">
        <v>72</v>
      </c>
      <c r="D18" s="7" t="s">
        <v>39</v>
      </c>
      <c r="E18" s="31">
        <v>39</v>
      </c>
      <c r="F18" s="6" t="s">
        <v>72</v>
      </c>
      <c r="G18" s="6" t="s">
        <v>72</v>
      </c>
      <c r="H18" s="6" t="s">
        <v>72</v>
      </c>
    </row>
    <row r="19" spans="1:8" ht="15" customHeight="1">
      <c r="A19" s="9" t="s">
        <v>72</v>
      </c>
      <c r="B19" s="31" t="s">
        <v>12</v>
      </c>
      <c r="C19" s="6" t="s">
        <v>72</v>
      </c>
      <c r="D19" s="7" t="s">
        <v>71</v>
      </c>
      <c r="E19" s="31">
        <v>40</v>
      </c>
      <c r="F19" s="6" t="s">
        <v>72</v>
      </c>
      <c r="G19" s="6" t="s">
        <v>72</v>
      </c>
      <c r="H19" s="6" t="s">
        <v>72</v>
      </c>
    </row>
    <row r="20" spans="1:8" ht="15" customHeight="1">
      <c r="A20" s="9" t="s">
        <v>72</v>
      </c>
      <c r="B20" s="31" t="s">
        <v>45</v>
      </c>
      <c r="C20" s="6" t="s">
        <v>72</v>
      </c>
      <c r="D20" s="7" t="s">
        <v>36</v>
      </c>
      <c r="E20" s="31">
        <v>41</v>
      </c>
      <c r="F20" s="6" t="s">
        <v>72</v>
      </c>
      <c r="G20" s="6" t="s">
        <v>72</v>
      </c>
      <c r="H20" s="6" t="s">
        <v>72</v>
      </c>
    </row>
    <row r="21" spans="1:8" ht="15" customHeight="1">
      <c r="A21" s="9" t="s">
        <v>72</v>
      </c>
      <c r="B21" s="31" t="s">
        <v>0</v>
      </c>
      <c r="C21" s="6" t="s">
        <v>72</v>
      </c>
      <c r="D21" s="7" t="s">
        <v>51</v>
      </c>
      <c r="E21" s="31">
        <v>42</v>
      </c>
      <c r="F21" s="6" t="s">
        <v>72</v>
      </c>
      <c r="G21" s="6" t="s">
        <v>72</v>
      </c>
      <c r="H21" s="6" t="s">
        <v>72</v>
      </c>
    </row>
    <row r="22" spans="1:8" ht="15" customHeight="1">
      <c r="A22" s="9" t="s">
        <v>72</v>
      </c>
      <c r="B22" s="31" t="s">
        <v>41</v>
      </c>
      <c r="C22" s="6" t="s">
        <v>72</v>
      </c>
      <c r="D22" s="7" t="s">
        <v>7</v>
      </c>
      <c r="E22" s="31">
        <v>43</v>
      </c>
      <c r="F22" s="6" t="s">
        <v>72</v>
      </c>
      <c r="G22" s="6" t="s">
        <v>72</v>
      </c>
      <c r="H22" s="6" t="s">
        <v>72</v>
      </c>
    </row>
    <row r="23" spans="1:8" ht="15" customHeight="1">
      <c r="A23" s="9" t="s">
        <v>72</v>
      </c>
      <c r="B23" s="31" t="s">
        <v>10</v>
      </c>
      <c r="C23" s="6" t="s">
        <v>72</v>
      </c>
      <c r="D23" s="7" t="s">
        <v>42</v>
      </c>
      <c r="E23" s="31">
        <v>44</v>
      </c>
      <c r="F23" s="6" t="s">
        <v>72</v>
      </c>
      <c r="G23" s="6" t="s">
        <v>72</v>
      </c>
      <c r="H23" s="6" t="s">
        <v>72</v>
      </c>
    </row>
    <row r="24" spans="1:8" ht="15" customHeight="1">
      <c r="A24" s="9" t="s">
        <v>72</v>
      </c>
      <c r="B24" s="31" t="s">
        <v>47</v>
      </c>
      <c r="C24" s="6" t="s">
        <v>72</v>
      </c>
      <c r="D24" s="7" t="s">
        <v>18</v>
      </c>
      <c r="E24" s="31">
        <v>45</v>
      </c>
      <c r="F24" s="6" t="s">
        <v>72</v>
      </c>
      <c r="G24" s="6" t="s">
        <v>72</v>
      </c>
      <c r="H24" s="6" t="s">
        <v>72</v>
      </c>
    </row>
    <row r="25" spans="1:8" ht="15" customHeight="1">
      <c r="A25" s="9" t="s">
        <v>72</v>
      </c>
      <c r="B25" s="31" t="s">
        <v>11</v>
      </c>
      <c r="C25" s="6" t="s">
        <v>72</v>
      </c>
      <c r="D25" s="7" t="s">
        <v>8</v>
      </c>
      <c r="E25" s="31">
        <v>46</v>
      </c>
      <c r="F25" s="6" t="s">
        <v>72</v>
      </c>
      <c r="G25" s="6" t="s">
        <v>72</v>
      </c>
      <c r="H25" s="6" t="s">
        <v>72</v>
      </c>
    </row>
    <row r="26" spans="1:8" ht="15" customHeight="1">
      <c r="A26" s="9" t="s">
        <v>72</v>
      </c>
      <c r="B26" s="31" t="s">
        <v>46</v>
      </c>
      <c r="C26" s="6" t="s">
        <v>72</v>
      </c>
      <c r="D26" s="7" t="s">
        <v>19</v>
      </c>
      <c r="E26" s="31">
        <v>47</v>
      </c>
      <c r="F26" s="6">
        <v>16.96</v>
      </c>
      <c r="G26" s="6">
        <v>16.96</v>
      </c>
      <c r="H26" s="6" t="s">
        <v>72</v>
      </c>
    </row>
    <row r="27" spans="1:8" ht="15" customHeight="1">
      <c r="A27" s="9" t="s">
        <v>72</v>
      </c>
      <c r="B27" s="31" t="s">
        <v>55</v>
      </c>
      <c r="C27" s="6" t="s">
        <v>72</v>
      </c>
      <c r="D27" s="7" t="s">
        <v>58</v>
      </c>
      <c r="E27" s="31">
        <v>48</v>
      </c>
      <c r="F27" s="6" t="s">
        <v>72</v>
      </c>
      <c r="G27" s="6" t="s">
        <v>72</v>
      </c>
      <c r="H27" s="6" t="s">
        <v>72</v>
      </c>
    </row>
    <row r="28" spans="1:8" ht="15" customHeight="1">
      <c r="A28" s="9" t="s">
        <v>72</v>
      </c>
      <c r="B28" s="31" t="s">
        <v>17</v>
      </c>
      <c r="C28" s="6" t="s">
        <v>72</v>
      </c>
      <c r="D28" s="7" t="s">
        <v>25</v>
      </c>
      <c r="E28" s="31">
        <v>49</v>
      </c>
      <c r="F28" s="6">
        <f>SUM(G28:H28)</f>
        <v>638.85</v>
      </c>
      <c r="G28" s="6">
        <v>100</v>
      </c>
      <c r="H28" s="6">
        <v>538.85</v>
      </c>
    </row>
    <row r="29" spans="1:8" ht="15" customHeight="1">
      <c r="A29" s="9" t="s">
        <v>72</v>
      </c>
      <c r="B29" s="31" t="s">
        <v>65</v>
      </c>
      <c r="C29" s="6" t="s">
        <v>72</v>
      </c>
      <c r="D29" s="7" t="s">
        <v>56</v>
      </c>
      <c r="E29" s="31">
        <v>50</v>
      </c>
      <c r="F29" s="6"/>
      <c r="G29" s="6" t="s">
        <v>72</v>
      </c>
      <c r="H29" s="6" t="s">
        <v>72</v>
      </c>
    </row>
    <row r="30" spans="1:8" ht="15" customHeight="1">
      <c r="A30" s="9" t="s">
        <v>72</v>
      </c>
      <c r="B30" s="31" t="s">
        <v>28</v>
      </c>
      <c r="C30" s="6" t="s">
        <v>72</v>
      </c>
      <c r="D30" s="7" t="s">
        <v>64</v>
      </c>
      <c r="E30" s="31">
        <v>51</v>
      </c>
      <c r="F30" s="6"/>
      <c r="G30" s="6" t="s">
        <v>72</v>
      </c>
      <c r="H30" s="6" t="s">
        <v>72</v>
      </c>
    </row>
    <row r="31" spans="1:8" ht="15" customHeight="1">
      <c r="A31" s="34" t="s">
        <v>70</v>
      </c>
      <c r="B31" s="31" t="s">
        <v>49</v>
      </c>
      <c r="C31" s="6">
        <f>SUM(C8+C9)</f>
        <v>5061.67</v>
      </c>
      <c r="D31" s="35" t="s">
        <v>29</v>
      </c>
      <c r="E31" s="31">
        <v>52</v>
      </c>
      <c r="F31" s="6">
        <f>SUM(G31:H31)</f>
        <v>1290.08</v>
      </c>
      <c r="G31" s="6">
        <f>SUM(G15+G16+G26+G28)</f>
        <v>751.23</v>
      </c>
      <c r="H31" s="6">
        <v>538.85</v>
      </c>
    </row>
    <row r="32" spans="1:8" ht="15" customHeight="1">
      <c r="A32" s="9" t="s">
        <v>88</v>
      </c>
      <c r="B32" s="31" t="s">
        <v>23</v>
      </c>
      <c r="C32" s="6">
        <f>SUM(C33+C34)</f>
        <v>446.91999999999996</v>
      </c>
      <c r="D32" s="36" t="s">
        <v>89</v>
      </c>
      <c r="E32" s="31">
        <v>53</v>
      </c>
      <c r="F32" s="6">
        <f>SUM(G32:H32)</f>
        <v>4218.51</v>
      </c>
      <c r="G32" s="6">
        <v>143.02</v>
      </c>
      <c r="H32" s="6">
        <v>4075.49</v>
      </c>
    </row>
    <row r="33" spans="1:8" ht="15" customHeight="1">
      <c r="A33" s="37" t="s">
        <v>90</v>
      </c>
      <c r="B33" s="31" t="s">
        <v>60</v>
      </c>
      <c r="C33" s="6">
        <v>177.46</v>
      </c>
      <c r="D33" s="36"/>
      <c r="E33" s="31">
        <v>54</v>
      </c>
      <c r="F33" s="6"/>
      <c r="G33" s="6" t="s">
        <v>72</v>
      </c>
      <c r="H33" s="6" t="s">
        <v>72</v>
      </c>
    </row>
    <row r="34" spans="1:8" ht="15" customHeight="1">
      <c r="A34" s="9" t="s">
        <v>87</v>
      </c>
      <c r="B34" s="31" t="s">
        <v>35</v>
      </c>
      <c r="C34" s="6">
        <v>269.46</v>
      </c>
      <c r="D34" s="36"/>
      <c r="E34" s="31">
        <v>55</v>
      </c>
      <c r="F34" s="6"/>
      <c r="G34" s="6" t="s">
        <v>72</v>
      </c>
      <c r="H34" s="6" t="s">
        <v>72</v>
      </c>
    </row>
    <row r="35" spans="1:8" ht="15" customHeight="1" thickBot="1">
      <c r="A35" s="39" t="s">
        <v>93</v>
      </c>
      <c r="B35" s="31" t="s">
        <v>63</v>
      </c>
      <c r="C35" s="13">
        <f>SUM(C31+C32)</f>
        <v>5508.59</v>
      </c>
      <c r="D35" s="38" t="s">
        <v>93</v>
      </c>
      <c r="E35" s="31">
        <v>56</v>
      </c>
      <c r="F35" s="6">
        <f>SUM(G35:H35)</f>
        <v>5508.59</v>
      </c>
      <c r="G35" s="13">
        <f>SUM(G31+G32)</f>
        <v>894.25</v>
      </c>
      <c r="H35" s="13">
        <f>SUM(H31+H32)</f>
        <v>4614.34</v>
      </c>
    </row>
    <row r="36" spans="1:8" ht="15" customHeight="1">
      <c r="A36" s="104" t="s">
        <v>91</v>
      </c>
      <c r="B36" s="105"/>
      <c r="C36" s="105"/>
      <c r="D36" s="105"/>
      <c r="E36" s="105"/>
      <c r="F36" s="105"/>
      <c r="G36" s="105"/>
      <c r="H36" s="106"/>
    </row>
    <row r="38" ht="15">
      <c r="F38" s="2"/>
    </row>
  </sheetData>
  <mergeCells count="10">
    <mergeCell ref="A36:H36"/>
    <mergeCell ref="A1:H1"/>
    <mergeCell ref="A4:C4"/>
    <mergeCell ref="D4:H4"/>
    <mergeCell ref="A5:A6"/>
    <mergeCell ref="B5:B6"/>
    <mergeCell ref="C5:C6"/>
    <mergeCell ref="D5:D6"/>
    <mergeCell ref="E5:E6"/>
    <mergeCell ref="F5:H5"/>
  </mergeCells>
  <printOptions/>
  <pageMargins left="0.16" right="0.19" top="0.32" bottom="0.34" header="0.22" footer="0.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45"/>
  <sheetViews>
    <sheetView workbookViewId="0" topLeftCell="A1">
      <selection activeCell="F29" sqref="F29"/>
    </sheetView>
  </sheetViews>
  <sheetFormatPr defaultColWidth="9.140625" defaultRowHeight="12.75"/>
  <cols>
    <col min="1" max="3" width="3.140625" style="1" customWidth="1"/>
    <col min="4" max="4" width="25.28125" style="1" customWidth="1"/>
    <col min="5" max="5" width="17.140625" style="1" customWidth="1"/>
    <col min="6" max="6" width="15.57421875" style="1" customWidth="1"/>
    <col min="7" max="7" width="13.00390625" style="1" customWidth="1"/>
    <col min="8" max="9" width="11.7109375" style="1" customWidth="1"/>
    <col min="10" max="10" width="13.8515625" style="1" customWidth="1"/>
    <col min="11" max="11" width="15.28125" style="1" customWidth="1"/>
    <col min="12" max="12" width="9.7109375" style="1" customWidth="1"/>
    <col min="13" max="16384" width="9.140625" style="1" customWidth="1"/>
  </cols>
  <sheetData>
    <row r="1" spans="1:11" ht="28.5" customHeight="1">
      <c r="A1" s="101" t="s">
        <v>94</v>
      </c>
      <c r="B1" s="101"/>
      <c r="C1" s="101"/>
      <c r="D1" s="101"/>
      <c r="E1" s="101"/>
      <c r="F1" s="101"/>
      <c r="G1" s="101"/>
      <c r="H1" s="101"/>
      <c r="I1" s="101"/>
      <c r="J1" s="101"/>
      <c r="K1" s="101"/>
    </row>
    <row r="2" ht="15">
      <c r="K2" s="16" t="s">
        <v>106</v>
      </c>
    </row>
    <row r="3" spans="1:11" ht="15.75" thickBot="1">
      <c r="A3" s="17" t="s">
        <v>147</v>
      </c>
      <c r="G3" s="2"/>
      <c r="K3" s="16" t="s">
        <v>115</v>
      </c>
    </row>
    <row r="4" spans="1:11" ht="15" customHeight="1">
      <c r="A4" s="102" t="s">
        <v>54</v>
      </c>
      <c r="B4" s="103" t="s">
        <v>72</v>
      </c>
      <c r="C4" s="103" t="s">
        <v>72</v>
      </c>
      <c r="D4" s="103" t="s">
        <v>72</v>
      </c>
      <c r="E4" s="109" t="s">
        <v>70</v>
      </c>
      <c r="F4" s="109" t="s">
        <v>95</v>
      </c>
      <c r="G4" s="109" t="s">
        <v>96</v>
      </c>
      <c r="H4" s="109" t="s">
        <v>97</v>
      </c>
      <c r="I4" s="109" t="s">
        <v>98</v>
      </c>
      <c r="J4" s="109" t="s">
        <v>99</v>
      </c>
      <c r="K4" s="111" t="s">
        <v>100</v>
      </c>
    </row>
    <row r="5" spans="1:11" ht="15" customHeight="1">
      <c r="A5" s="113" t="s">
        <v>107</v>
      </c>
      <c r="B5" s="114" t="s">
        <v>72</v>
      </c>
      <c r="C5" s="114" t="s">
        <v>72</v>
      </c>
      <c r="D5" s="108" t="s">
        <v>101</v>
      </c>
      <c r="E5" s="110" t="s">
        <v>72</v>
      </c>
      <c r="F5" s="110" t="s">
        <v>72</v>
      </c>
      <c r="G5" s="110" t="s">
        <v>72</v>
      </c>
      <c r="H5" s="110" t="s">
        <v>72</v>
      </c>
      <c r="I5" s="110" t="s">
        <v>72</v>
      </c>
      <c r="J5" s="110" t="s">
        <v>72</v>
      </c>
      <c r="K5" s="112" t="s">
        <v>102</v>
      </c>
    </row>
    <row r="6" spans="1:11" ht="3" customHeight="1" hidden="1">
      <c r="A6" s="115" t="s">
        <v>72</v>
      </c>
      <c r="B6" s="114" t="s">
        <v>72</v>
      </c>
      <c r="C6" s="114" t="s">
        <v>72</v>
      </c>
      <c r="D6" s="108" t="s">
        <v>72</v>
      </c>
      <c r="E6" s="110" t="s">
        <v>72</v>
      </c>
      <c r="F6" s="110" t="s">
        <v>72</v>
      </c>
      <c r="G6" s="110" t="s">
        <v>72</v>
      </c>
      <c r="H6" s="110" t="s">
        <v>72</v>
      </c>
      <c r="I6" s="110" t="s">
        <v>72</v>
      </c>
      <c r="J6" s="110" t="s">
        <v>72</v>
      </c>
      <c r="K6" s="112" t="s">
        <v>72</v>
      </c>
    </row>
    <row r="7" spans="1:11" ht="9.75" customHeight="1">
      <c r="A7" s="115" t="s">
        <v>72</v>
      </c>
      <c r="B7" s="114" t="s">
        <v>72</v>
      </c>
      <c r="C7" s="114" t="s">
        <v>72</v>
      </c>
      <c r="D7" s="108" t="s">
        <v>72</v>
      </c>
      <c r="E7" s="110" t="s">
        <v>72</v>
      </c>
      <c r="F7" s="110" t="s">
        <v>72</v>
      </c>
      <c r="G7" s="110" t="s">
        <v>72</v>
      </c>
      <c r="H7" s="110" t="s">
        <v>72</v>
      </c>
      <c r="I7" s="110" t="s">
        <v>72</v>
      </c>
      <c r="J7" s="110" t="s">
        <v>72</v>
      </c>
      <c r="K7" s="112" t="s">
        <v>72</v>
      </c>
    </row>
    <row r="8" spans="1:11" ht="18.75" customHeight="1">
      <c r="A8" s="89" t="s">
        <v>103</v>
      </c>
      <c r="B8" s="108" t="s">
        <v>104</v>
      </c>
      <c r="C8" s="108" t="s">
        <v>105</v>
      </c>
      <c r="D8" s="4" t="s">
        <v>6</v>
      </c>
      <c r="E8" s="40" t="s">
        <v>16</v>
      </c>
      <c r="F8" s="40" t="s">
        <v>67</v>
      </c>
      <c r="G8" s="40" t="s">
        <v>27</v>
      </c>
      <c r="H8" s="40" t="s">
        <v>50</v>
      </c>
      <c r="I8" s="40" t="s">
        <v>22</v>
      </c>
      <c r="J8" s="40" t="s">
        <v>61</v>
      </c>
      <c r="K8" s="41" t="s">
        <v>34</v>
      </c>
    </row>
    <row r="9" spans="1:11" ht="18.75" customHeight="1">
      <c r="A9" s="89" t="s">
        <v>72</v>
      </c>
      <c r="B9" s="108" t="s">
        <v>72</v>
      </c>
      <c r="C9" s="108" t="s">
        <v>72</v>
      </c>
      <c r="D9" s="4" t="s">
        <v>92</v>
      </c>
      <c r="E9" s="59">
        <f>SUM(E12+E13+E14+E15+E16+E17+E19+E21+E22+E24+E25+E27+E29+E32+E33+E34+E37+E38+E41+E43)</f>
        <v>5124.27</v>
      </c>
      <c r="F9" s="59">
        <f>SUM(F12+F13+F14+F15+F16+F17+F19+F21+F22+F24+F25+F27+F29+F32+F33+F34+F37+F38+F41+F43)</f>
        <v>5061.67</v>
      </c>
      <c r="G9" s="6" t="s">
        <v>72</v>
      </c>
      <c r="H9" s="6" t="s">
        <v>72</v>
      </c>
      <c r="I9" s="6" t="s">
        <v>72</v>
      </c>
      <c r="J9" s="6" t="s">
        <v>72</v>
      </c>
      <c r="K9" s="61">
        <v>62.6</v>
      </c>
    </row>
    <row r="10" spans="1:11" ht="18.75" customHeight="1">
      <c r="A10" s="95" t="s">
        <v>231</v>
      </c>
      <c r="B10" s="96" t="s">
        <v>72</v>
      </c>
      <c r="C10" s="96" t="s">
        <v>72</v>
      </c>
      <c r="D10" s="55" t="s">
        <v>232</v>
      </c>
      <c r="E10" s="53">
        <v>599.974</v>
      </c>
      <c r="F10" s="53">
        <v>537.374</v>
      </c>
      <c r="G10" s="53"/>
      <c r="H10" s="6"/>
      <c r="I10" s="6"/>
      <c r="J10" s="6"/>
      <c r="K10" s="56">
        <v>62.6</v>
      </c>
    </row>
    <row r="11" spans="1:11" ht="18.75" customHeight="1">
      <c r="A11" s="95" t="s">
        <v>233</v>
      </c>
      <c r="B11" s="96" t="s">
        <v>72</v>
      </c>
      <c r="C11" s="96" t="s">
        <v>72</v>
      </c>
      <c r="D11" s="55" t="s">
        <v>234</v>
      </c>
      <c r="E11" s="53">
        <v>365.84</v>
      </c>
      <c r="F11" s="53">
        <v>303.24</v>
      </c>
      <c r="G11" s="53"/>
      <c r="H11" s="6"/>
      <c r="I11" s="6"/>
      <c r="J11" s="6"/>
      <c r="K11" s="56">
        <v>62.6</v>
      </c>
    </row>
    <row r="12" spans="1:11" ht="18.75" customHeight="1">
      <c r="A12" s="95" t="s">
        <v>148</v>
      </c>
      <c r="B12" s="96" t="s">
        <v>72</v>
      </c>
      <c r="C12" s="96" t="s">
        <v>72</v>
      </c>
      <c r="D12" s="55" t="s">
        <v>149</v>
      </c>
      <c r="E12" s="53">
        <v>275.84</v>
      </c>
      <c r="F12" s="53">
        <v>213.24</v>
      </c>
      <c r="G12" s="6" t="s">
        <v>72</v>
      </c>
      <c r="H12" s="6" t="s">
        <v>72</v>
      </c>
      <c r="I12" s="6" t="s">
        <v>72</v>
      </c>
      <c r="J12" s="6" t="s">
        <v>72</v>
      </c>
      <c r="K12" s="56">
        <v>62.6</v>
      </c>
    </row>
    <row r="13" spans="1:11" ht="18.75" customHeight="1">
      <c r="A13" s="95" t="s">
        <v>150</v>
      </c>
      <c r="B13" s="96" t="s">
        <v>72</v>
      </c>
      <c r="C13" s="96" t="s">
        <v>72</v>
      </c>
      <c r="D13" s="55" t="s">
        <v>151</v>
      </c>
      <c r="E13" s="53">
        <v>4</v>
      </c>
      <c r="F13" s="53">
        <v>4</v>
      </c>
      <c r="G13" s="6" t="s">
        <v>72</v>
      </c>
      <c r="H13" s="6" t="s">
        <v>72</v>
      </c>
      <c r="I13" s="6" t="s">
        <v>72</v>
      </c>
      <c r="J13" s="6" t="s">
        <v>72</v>
      </c>
      <c r="K13" s="8" t="s">
        <v>72</v>
      </c>
    </row>
    <row r="14" spans="1:11" ht="18.75" customHeight="1">
      <c r="A14" s="95" t="s">
        <v>152</v>
      </c>
      <c r="B14" s="96" t="s">
        <v>72</v>
      </c>
      <c r="C14" s="96" t="s">
        <v>72</v>
      </c>
      <c r="D14" s="55" t="s">
        <v>153</v>
      </c>
      <c r="E14" s="53">
        <v>66</v>
      </c>
      <c r="F14" s="53">
        <v>66</v>
      </c>
      <c r="G14" s="6"/>
      <c r="H14" s="6"/>
      <c r="I14" s="6"/>
      <c r="J14" s="6"/>
      <c r="K14" s="8"/>
    </row>
    <row r="15" spans="1:11" ht="18.75" customHeight="1">
      <c r="A15" s="95" t="s">
        <v>154</v>
      </c>
      <c r="B15" s="96" t="s">
        <v>72</v>
      </c>
      <c r="C15" s="96" t="s">
        <v>72</v>
      </c>
      <c r="D15" s="55" t="s">
        <v>155</v>
      </c>
      <c r="E15" s="53">
        <v>6</v>
      </c>
      <c r="F15" s="53">
        <v>6</v>
      </c>
      <c r="G15" s="6"/>
      <c r="H15" s="6"/>
      <c r="I15" s="6"/>
      <c r="J15" s="6"/>
      <c r="K15" s="8"/>
    </row>
    <row r="16" spans="1:11" ht="18.75" customHeight="1">
      <c r="A16" s="95" t="s">
        <v>156</v>
      </c>
      <c r="B16" s="96" t="s">
        <v>72</v>
      </c>
      <c r="C16" s="96" t="s">
        <v>72</v>
      </c>
      <c r="D16" s="55" t="s">
        <v>157</v>
      </c>
      <c r="E16" s="53">
        <v>10</v>
      </c>
      <c r="F16" s="53">
        <v>10</v>
      </c>
      <c r="G16" s="6"/>
      <c r="H16" s="6"/>
      <c r="I16" s="6"/>
      <c r="J16" s="6"/>
      <c r="K16" s="8"/>
    </row>
    <row r="17" spans="1:11" ht="18.75" customHeight="1">
      <c r="A17" s="95" t="s">
        <v>158</v>
      </c>
      <c r="B17" s="96" t="s">
        <v>72</v>
      </c>
      <c r="C17" s="96" t="s">
        <v>72</v>
      </c>
      <c r="D17" s="55" t="s">
        <v>159</v>
      </c>
      <c r="E17" s="53">
        <v>4</v>
      </c>
      <c r="F17" s="53">
        <v>4</v>
      </c>
      <c r="G17" s="6"/>
      <c r="H17" s="6"/>
      <c r="I17" s="6"/>
      <c r="J17" s="6"/>
      <c r="K17" s="8"/>
    </row>
    <row r="18" spans="1:11" ht="18.75" customHeight="1">
      <c r="A18" s="95" t="s">
        <v>235</v>
      </c>
      <c r="B18" s="96" t="s">
        <v>72</v>
      </c>
      <c r="C18" s="96" t="s">
        <v>72</v>
      </c>
      <c r="D18" s="55" t="s">
        <v>236</v>
      </c>
      <c r="E18" s="53">
        <v>68.76</v>
      </c>
      <c r="F18" s="53">
        <v>68.76</v>
      </c>
      <c r="G18" s="6"/>
      <c r="H18" s="6"/>
      <c r="I18" s="6"/>
      <c r="J18" s="6"/>
      <c r="K18" s="8"/>
    </row>
    <row r="19" spans="1:11" ht="18.75" customHeight="1">
      <c r="A19" s="95" t="s">
        <v>160</v>
      </c>
      <c r="B19" s="96" t="s">
        <v>72</v>
      </c>
      <c r="C19" s="96" t="s">
        <v>72</v>
      </c>
      <c r="D19" s="55" t="s">
        <v>161</v>
      </c>
      <c r="E19" s="53">
        <v>68.76</v>
      </c>
      <c r="F19" s="53">
        <v>68.76</v>
      </c>
      <c r="G19" s="6"/>
      <c r="H19" s="6"/>
      <c r="I19" s="6"/>
      <c r="J19" s="6"/>
      <c r="K19" s="8"/>
    </row>
    <row r="20" spans="1:11" ht="18.75" customHeight="1">
      <c r="A20" s="95" t="s">
        <v>237</v>
      </c>
      <c r="B20" s="96" t="s">
        <v>72</v>
      </c>
      <c r="C20" s="96" t="s">
        <v>72</v>
      </c>
      <c r="D20" s="55" t="s">
        <v>238</v>
      </c>
      <c r="E20" s="53">
        <v>5.87</v>
      </c>
      <c r="F20" s="53">
        <v>5.87</v>
      </c>
      <c r="G20" s="6"/>
      <c r="H20" s="6"/>
      <c r="I20" s="6"/>
      <c r="J20" s="6"/>
      <c r="K20" s="8"/>
    </row>
    <row r="21" spans="1:11" ht="18.75" customHeight="1">
      <c r="A21" s="95" t="s">
        <v>162</v>
      </c>
      <c r="B21" s="96" t="s">
        <v>72</v>
      </c>
      <c r="C21" s="96" t="s">
        <v>72</v>
      </c>
      <c r="D21" s="55" t="s">
        <v>163</v>
      </c>
      <c r="E21" s="53">
        <v>0.87</v>
      </c>
      <c r="F21" s="53">
        <v>0.87</v>
      </c>
      <c r="G21" s="6"/>
      <c r="H21" s="6"/>
      <c r="I21" s="6"/>
      <c r="J21" s="6"/>
      <c r="K21" s="8"/>
    </row>
    <row r="22" spans="1:11" ht="18.75" customHeight="1">
      <c r="A22" s="95" t="s">
        <v>164</v>
      </c>
      <c r="B22" s="96" t="s">
        <v>72</v>
      </c>
      <c r="C22" s="96" t="s">
        <v>72</v>
      </c>
      <c r="D22" s="55" t="s">
        <v>165</v>
      </c>
      <c r="E22" s="53">
        <v>5</v>
      </c>
      <c r="F22" s="53">
        <v>5</v>
      </c>
      <c r="G22" s="6"/>
      <c r="H22" s="6"/>
      <c r="I22" s="6"/>
      <c r="J22" s="6"/>
      <c r="K22" s="8"/>
    </row>
    <row r="23" spans="1:11" ht="18.75" customHeight="1">
      <c r="A23" s="95" t="s">
        <v>239</v>
      </c>
      <c r="B23" s="96" t="s">
        <v>72</v>
      </c>
      <c r="C23" s="96" t="s">
        <v>72</v>
      </c>
      <c r="D23" s="55" t="s">
        <v>240</v>
      </c>
      <c r="E23" s="53">
        <v>60.3</v>
      </c>
      <c r="F23" s="53">
        <v>60.3</v>
      </c>
      <c r="G23" s="6"/>
      <c r="H23" s="6"/>
      <c r="I23" s="6"/>
      <c r="J23" s="6"/>
      <c r="K23" s="8"/>
    </row>
    <row r="24" spans="1:11" ht="18.75" customHeight="1">
      <c r="A24" s="95" t="s">
        <v>166</v>
      </c>
      <c r="B24" s="96" t="s">
        <v>72</v>
      </c>
      <c r="C24" s="96" t="s">
        <v>72</v>
      </c>
      <c r="D24" s="55" t="s">
        <v>167</v>
      </c>
      <c r="E24" s="53">
        <v>52.3</v>
      </c>
      <c r="F24" s="53">
        <v>52.3</v>
      </c>
      <c r="G24" s="6" t="s">
        <v>72</v>
      </c>
      <c r="H24" s="6" t="s">
        <v>72</v>
      </c>
      <c r="I24" s="6" t="s">
        <v>72</v>
      </c>
      <c r="J24" s="6" t="s">
        <v>72</v>
      </c>
      <c r="K24" s="8" t="s">
        <v>72</v>
      </c>
    </row>
    <row r="25" spans="1:11" ht="18.75" customHeight="1">
      <c r="A25" s="95" t="s">
        <v>168</v>
      </c>
      <c r="B25" s="96" t="s">
        <v>72</v>
      </c>
      <c r="C25" s="96" t="s">
        <v>72</v>
      </c>
      <c r="D25" s="55" t="s">
        <v>169</v>
      </c>
      <c r="E25" s="53">
        <v>8</v>
      </c>
      <c r="F25" s="53">
        <v>8</v>
      </c>
      <c r="G25" s="6" t="s">
        <v>72</v>
      </c>
      <c r="H25" s="6" t="s">
        <v>72</v>
      </c>
      <c r="I25" s="6" t="s">
        <v>72</v>
      </c>
      <c r="J25" s="6" t="s">
        <v>72</v>
      </c>
      <c r="K25" s="8" t="s">
        <v>72</v>
      </c>
    </row>
    <row r="26" spans="1:11" ht="18.75" customHeight="1">
      <c r="A26" s="95" t="s">
        <v>241</v>
      </c>
      <c r="B26" s="96" t="s">
        <v>72</v>
      </c>
      <c r="C26" s="96" t="s">
        <v>72</v>
      </c>
      <c r="D26" s="55" t="s">
        <v>242</v>
      </c>
      <c r="E26" s="53">
        <v>15</v>
      </c>
      <c r="F26" s="53">
        <v>15</v>
      </c>
      <c r="G26" s="6"/>
      <c r="H26" s="6"/>
      <c r="I26" s="6"/>
      <c r="J26" s="6"/>
      <c r="K26" s="8"/>
    </row>
    <row r="27" spans="1:11" ht="18.75" customHeight="1">
      <c r="A27" s="95" t="s">
        <v>170</v>
      </c>
      <c r="B27" s="96" t="s">
        <v>72</v>
      </c>
      <c r="C27" s="96" t="s">
        <v>72</v>
      </c>
      <c r="D27" s="55" t="s">
        <v>171</v>
      </c>
      <c r="E27" s="53">
        <v>15</v>
      </c>
      <c r="F27" s="53">
        <v>15</v>
      </c>
      <c r="G27" s="6"/>
      <c r="H27" s="6"/>
      <c r="I27" s="6"/>
      <c r="J27" s="6"/>
      <c r="K27" s="8"/>
    </row>
    <row r="28" spans="1:11" ht="18.75" customHeight="1">
      <c r="A28" s="95" t="s">
        <v>243</v>
      </c>
      <c r="B28" s="96" t="s">
        <v>72</v>
      </c>
      <c r="C28" s="96" t="s">
        <v>72</v>
      </c>
      <c r="D28" s="55" t="s">
        <v>244</v>
      </c>
      <c r="E28" s="53">
        <v>84.2</v>
      </c>
      <c r="F28" s="53">
        <v>84.2</v>
      </c>
      <c r="G28" s="6"/>
      <c r="H28" s="6"/>
      <c r="I28" s="6"/>
      <c r="J28" s="6"/>
      <c r="K28" s="8"/>
    </row>
    <row r="29" spans="1:11" ht="18.75" customHeight="1">
      <c r="A29" s="95" t="s">
        <v>172</v>
      </c>
      <c r="B29" s="96" t="s">
        <v>72</v>
      </c>
      <c r="C29" s="96" t="s">
        <v>72</v>
      </c>
      <c r="D29" s="55" t="s">
        <v>173</v>
      </c>
      <c r="E29" s="53">
        <v>84.2</v>
      </c>
      <c r="F29" s="53">
        <v>84.2</v>
      </c>
      <c r="G29" s="6"/>
      <c r="H29" s="6"/>
      <c r="I29" s="6"/>
      <c r="J29" s="6"/>
      <c r="K29" s="8"/>
    </row>
    <row r="30" spans="1:11" ht="18.75" customHeight="1">
      <c r="A30" s="95" t="s">
        <v>245</v>
      </c>
      <c r="B30" s="96" t="s">
        <v>72</v>
      </c>
      <c r="C30" s="96" t="s">
        <v>72</v>
      </c>
      <c r="D30" s="55" t="s">
        <v>246</v>
      </c>
      <c r="E30" s="53">
        <v>12.47</v>
      </c>
      <c r="F30" s="53">
        <v>12.47</v>
      </c>
      <c r="G30" s="6"/>
      <c r="H30" s="6"/>
      <c r="I30" s="6"/>
      <c r="J30" s="6"/>
      <c r="K30" s="8"/>
    </row>
    <row r="31" spans="1:11" ht="18.75" customHeight="1">
      <c r="A31" s="95" t="s">
        <v>247</v>
      </c>
      <c r="B31" s="96" t="s">
        <v>72</v>
      </c>
      <c r="C31" s="96" t="s">
        <v>72</v>
      </c>
      <c r="D31" s="55" t="s">
        <v>248</v>
      </c>
      <c r="E31" s="53">
        <v>12.47</v>
      </c>
      <c r="F31" s="53">
        <v>12.47</v>
      </c>
      <c r="G31" s="6"/>
      <c r="H31" s="6"/>
      <c r="I31" s="6"/>
      <c r="J31" s="6"/>
      <c r="K31" s="8"/>
    </row>
    <row r="32" spans="1:11" ht="18.75" customHeight="1">
      <c r="A32" s="95" t="s">
        <v>174</v>
      </c>
      <c r="B32" s="96" t="s">
        <v>72</v>
      </c>
      <c r="C32" s="96" t="s">
        <v>72</v>
      </c>
      <c r="D32" s="55" t="s">
        <v>175</v>
      </c>
      <c r="E32" s="53">
        <v>8.28</v>
      </c>
      <c r="F32" s="53">
        <v>8.28</v>
      </c>
      <c r="G32" s="6"/>
      <c r="H32" s="6"/>
      <c r="I32" s="6"/>
      <c r="J32" s="6"/>
      <c r="K32" s="8"/>
    </row>
    <row r="33" spans="1:11" ht="18.75" customHeight="1">
      <c r="A33" s="95" t="s">
        <v>176</v>
      </c>
      <c r="B33" s="96" t="s">
        <v>72</v>
      </c>
      <c r="C33" s="96" t="s">
        <v>72</v>
      </c>
      <c r="D33" s="55" t="s">
        <v>177</v>
      </c>
      <c r="E33" s="53">
        <v>3.1</v>
      </c>
      <c r="F33" s="53">
        <v>3.1</v>
      </c>
      <c r="G33" s="6"/>
      <c r="H33" s="6"/>
      <c r="I33" s="6"/>
      <c r="J33" s="6"/>
      <c r="K33" s="8"/>
    </row>
    <row r="34" spans="1:11" ht="18.75" customHeight="1">
      <c r="A34" s="95" t="s">
        <v>178</v>
      </c>
      <c r="B34" s="96" t="s">
        <v>72</v>
      </c>
      <c r="C34" s="96" t="s">
        <v>72</v>
      </c>
      <c r="D34" s="55" t="s">
        <v>179</v>
      </c>
      <c r="E34" s="53">
        <v>1.09</v>
      </c>
      <c r="F34" s="53">
        <v>1.09</v>
      </c>
      <c r="G34" s="6"/>
      <c r="H34" s="6"/>
      <c r="I34" s="6"/>
      <c r="J34" s="6"/>
      <c r="K34" s="8"/>
    </row>
    <row r="35" spans="1:11" ht="18.75" customHeight="1">
      <c r="A35" s="95" t="s">
        <v>249</v>
      </c>
      <c r="B35" s="96" t="s">
        <v>72</v>
      </c>
      <c r="C35" s="96" t="s">
        <v>72</v>
      </c>
      <c r="D35" s="55" t="s">
        <v>250</v>
      </c>
      <c r="E35" s="53">
        <v>16.96</v>
      </c>
      <c r="F35" s="53">
        <v>16.96</v>
      </c>
      <c r="G35" s="6"/>
      <c r="H35" s="6"/>
      <c r="I35" s="6"/>
      <c r="J35" s="6"/>
      <c r="K35" s="8"/>
    </row>
    <row r="36" spans="1:11" ht="18.75" customHeight="1">
      <c r="A36" s="95" t="s">
        <v>251</v>
      </c>
      <c r="B36" s="96" t="s">
        <v>72</v>
      </c>
      <c r="C36" s="96" t="s">
        <v>72</v>
      </c>
      <c r="D36" s="55" t="s">
        <v>252</v>
      </c>
      <c r="E36" s="53">
        <v>16.96</v>
      </c>
      <c r="F36" s="53">
        <v>16.96</v>
      </c>
      <c r="G36" s="6"/>
      <c r="H36" s="6"/>
      <c r="I36" s="6"/>
      <c r="J36" s="6"/>
      <c r="K36" s="8"/>
    </row>
    <row r="37" spans="1:11" ht="18.75" customHeight="1">
      <c r="A37" s="95" t="s">
        <v>180</v>
      </c>
      <c r="B37" s="96" t="s">
        <v>72</v>
      </c>
      <c r="C37" s="96" t="s">
        <v>72</v>
      </c>
      <c r="D37" s="55" t="s">
        <v>181</v>
      </c>
      <c r="E37" s="53">
        <v>12.77</v>
      </c>
      <c r="F37" s="53">
        <v>12.77</v>
      </c>
      <c r="G37" s="6"/>
      <c r="H37" s="6"/>
      <c r="I37" s="6"/>
      <c r="J37" s="6"/>
      <c r="K37" s="8"/>
    </row>
    <row r="38" spans="1:11" ht="18.75" customHeight="1">
      <c r="A38" s="95" t="s">
        <v>182</v>
      </c>
      <c r="B38" s="96" t="s">
        <v>72</v>
      </c>
      <c r="C38" s="96" t="s">
        <v>72</v>
      </c>
      <c r="D38" s="55" t="s">
        <v>183</v>
      </c>
      <c r="E38" s="53">
        <v>4.18</v>
      </c>
      <c r="F38" s="53">
        <v>4.18</v>
      </c>
      <c r="G38" s="6"/>
      <c r="H38" s="6"/>
      <c r="I38" s="6"/>
      <c r="J38" s="6"/>
      <c r="K38" s="8"/>
    </row>
    <row r="39" spans="1:11" ht="18.75" customHeight="1">
      <c r="A39" s="95" t="s">
        <v>253</v>
      </c>
      <c r="B39" s="96" t="s">
        <v>72</v>
      </c>
      <c r="C39" s="96" t="s">
        <v>72</v>
      </c>
      <c r="D39" s="55" t="s">
        <v>254</v>
      </c>
      <c r="E39" s="53">
        <v>4344.88</v>
      </c>
      <c r="F39" s="53">
        <v>4344.88</v>
      </c>
      <c r="G39" s="6"/>
      <c r="H39" s="6"/>
      <c r="I39" s="6"/>
      <c r="J39" s="6"/>
      <c r="K39" s="8"/>
    </row>
    <row r="40" spans="1:11" ht="18.75" customHeight="1">
      <c r="A40" s="95" t="s">
        <v>255</v>
      </c>
      <c r="B40" s="96" t="s">
        <v>72</v>
      </c>
      <c r="C40" s="96" t="s">
        <v>72</v>
      </c>
      <c r="D40" s="55" t="s">
        <v>256</v>
      </c>
      <c r="E40" s="53">
        <v>4344.88</v>
      </c>
      <c r="F40" s="53">
        <v>4344.88</v>
      </c>
      <c r="G40" s="6"/>
      <c r="H40" s="6"/>
      <c r="I40" s="6"/>
      <c r="J40" s="6"/>
      <c r="K40" s="8"/>
    </row>
    <row r="41" spans="1:11" ht="18.75" customHeight="1">
      <c r="A41" s="95" t="s">
        <v>184</v>
      </c>
      <c r="B41" s="96" t="s">
        <v>72</v>
      </c>
      <c r="C41" s="96" t="s">
        <v>72</v>
      </c>
      <c r="D41" s="55" t="s">
        <v>185</v>
      </c>
      <c r="E41" s="53">
        <v>4344.88</v>
      </c>
      <c r="F41" s="53">
        <v>4344.88</v>
      </c>
      <c r="G41" s="6" t="s">
        <v>72</v>
      </c>
      <c r="H41" s="6" t="s">
        <v>72</v>
      </c>
      <c r="I41" s="6" t="s">
        <v>72</v>
      </c>
      <c r="J41" s="6" t="s">
        <v>72</v>
      </c>
      <c r="K41" s="8" t="s">
        <v>72</v>
      </c>
    </row>
    <row r="42" spans="1:11" ht="18.75" customHeight="1" thickBot="1">
      <c r="A42" s="95" t="s">
        <v>257</v>
      </c>
      <c r="B42" s="96" t="s">
        <v>72</v>
      </c>
      <c r="C42" s="96" t="s">
        <v>72</v>
      </c>
      <c r="D42" s="55" t="s">
        <v>254</v>
      </c>
      <c r="E42" s="58">
        <v>150</v>
      </c>
      <c r="F42" s="58">
        <v>150</v>
      </c>
      <c r="G42" s="22"/>
      <c r="H42" s="22"/>
      <c r="I42" s="22"/>
      <c r="J42" s="22"/>
      <c r="K42" s="60"/>
    </row>
    <row r="43" spans="1:11" ht="16.5" customHeight="1" thickBot="1">
      <c r="A43" s="97" t="s">
        <v>186</v>
      </c>
      <c r="B43" s="86" t="s">
        <v>72</v>
      </c>
      <c r="C43" s="86" t="s">
        <v>72</v>
      </c>
      <c r="D43" s="57" t="s">
        <v>187</v>
      </c>
      <c r="E43" s="58">
        <v>150</v>
      </c>
      <c r="F43" s="58">
        <v>150</v>
      </c>
      <c r="G43" s="13" t="s">
        <v>72</v>
      </c>
      <c r="H43" s="13" t="s">
        <v>72</v>
      </c>
      <c r="I43" s="13" t="s">
        <v>72</v>
      </c>
      <c r="J43" s="13" t="s">
        <v>72</v>
      </c>
      <c r="K43" s="14" t="s">
        <v>72</v>
      </c>
    </row>
    <row r="44" spans="1:11" ht="15" customHeight="1" hidden="1">
      <c r="A44" s="87" t="s">
        <v>117</v>
      </c>
      <c r="B44" s="88"/>
      <c r="C44" s="88"/>
      <c r="D44" s="88"/>
      <c r="E44" s="88"/>
      <c r="F44" s="88"/>
      <c r="G44" s="88"/>
      <c r="H44" s="88"/>
      <c r="I44" s="88"/>
      <c r="J44" s="88"/>
      <c r="K44" s="88"/>
    </row>
    <row r="45" ht="15">
      <c r="G45" s="2"/>
    </row>
  </sheetData>
  <mergeCells count="49">
    <mergeCell ref="A27:C27"/>
    <mergeCell ref="A37:C37"/>
    <mergeCell ref="A38:C38"/>
    <mergeCell ref="A29:C29"/>
    <mergeCell ref="A32:C32"/>
    <mergeCell ref="A33:C33"/>
    <mergeCell ref="A34:C34"/>
    <mergeCell ref="A36:C36"/>
    <mergeCell ref="A14:C14"/>
    <mergeCell ref="A15:C15"/>
    <mergeCell ref="A16:C16"/>
    <mergeCell ref="A17:C17"/>
    <mergeCell ref="K4:K7"/>
    <mergeCell ref="A4:D4"/>
    <mergeCell ref="E4:E7"/>
    <mergeCell ref="F4:F7"/>
    <mergeCell ref="G4:G7"/>
    <mergeCell ref="A5:C7"/>
    <mergeCell ref="D5:D7"/>
    <mergeCell ref="A12:C12"/>
    <mergeCell ref="H4:H7"/>
    <mergeCell ref="I4:I7"/>
    <mergeCell ref="J4:J7"/>
    <mergeCell ref="A10:C10"/>
    <mergeCell ref="A11:C11"/>
    <mergeCell ref="A43:C43"/>
    <mergeCell ref="A44:K44"/>
    <mergeCell ref="A1:K1"/>
    <mergeCell ref="A13:C13"/>
    <mergeCell ref="A24:C24"/>
    <mergeCell ref="A25:C25"/>
    <mergeCell ref="A41:C41"/>
    <mergeCell ref="A8:A9"/>
    <mergeCell ref="B8:B9"/>
    <mergeCell ref="C8:C9"/>
    <mergeCell ref="A18:C18"/>
    <mergeCell ref="A20:C20"/>
    <mergeCell ref="A23:C23"/>
    <mergeCell ref="A26:C26"/>
    <mergeCell ref="A19:C19"/>
    <mergeCell ref="A21:C21"/>
    <mergeCell ref="A22:C22"/>
    <mergeCell ref="A39:C39"/>
    <mergeCell ref="A40:C40"/>
    <mergeCell ref="A42:C42"/>
    <mergeCell ref="A28:C28"/>
    <mergeCell ref="A30:C30"/>
    <mergeCell ref="A31:C31"/>
    <mergeCell ref="A35:C35"/>
  </mergeCells>
  <printOptions/>
  <pageMargins left="0.75" right="0.31"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53"/>
  <sheetViews>
    <sheetView workbookViewId="0" topLeftCell="A1">
      <selection activeCell="I18" sqref="I18"/>
    </sheetView>
  </sheetViews>
  <sheetFormatPr defaultColWidth="9.140625" defaultRowHeight="12.75"/>
  <cols>
    <col min="1" max="3" width="3.140625" style="1" customWidth="1"/>
    <col min="4" max="4" width="29.28125" style="1" customWidth="1"/>
    <col min="5" max="5" width="17.140625" style="1" customWidth="1"/>
    <col min="6" max="6" width="15.28125" style="1" customWidth="1"/>
    <col min="7" max="7" width="15.00390625" style="1" customWidth="1"/>
    <col min="8" max="8" width="15.28125" style="1" customWidth="1"/>
    <col min="9" max="9" width="13.8515625" style="1" customWidth="1"/>
    <col min="10" max="10" width="17.140625" style="1" customWidth="1"/>
    <col min="11" max="11" width="9.7109375" style="1" customWidth="1"/>
    <col min="12" max="16384" width="9.140625" style="1" customWidth="1"/>
  </cols>
  <sheetData>
    <row r="1" spans="1:10" ht="27.75" customHeight="1">
      <c r="A1" s="101" t="s">
        <v>145</v>
      </c>
      <c r="B1" s="101"/>
      <c r="C1" s="101"/>
      <c r="D1" s="101"/>
      <c r="E1" s="101"/>
      <c r="F1" s="101"/>
      <c r="G1" s="101"/>
      <c r="H1" s="101"/>
      <c r="I1" s="101"/>
      <c r="J1" s="101"/>
    </row>
    <row r="2" ht="15">
      <c r="J2" s="16" t="s">
        <v>113</v>
      </c>
    </row>
    <row r="3" spans="1:10" ht="15.75" thickBot="1">
      <c r="A3" s="17" t="s">
        <v>147</v>
      </c>
      <c r="F3" s="2"/>
      <c r="J3" s="16" t="s">
        <v>114</v>
      </c>
    </row>
    <row r="4" spans="1:10" ht="15" customHeight="1">
      <c r="A4" s="102" t="s">
        <v>54</v>
      </c>
      <c r="B4" s="103" t="s">
        <v>72</v>
      </c>
      <c r="C4" s="103" t="s">
        <v>72</v>
      </c>
      <c r="D4" s="103" t="s">
        <v>72</v>
      </c>
      <c r="E4" s="109" t="s">
        <v>29</v>
      </c>
      <c r="F4" s="109" t="s">
        <v>108</v>
      </c>
      <c r="G4" s="109" t="s">
        <v>109</v>
      </c>
      <c r="H4" s="109" t="s">
        <v>110</v>
      </c>
      <c r="I4" s="109" t="s">
        <v>111</v>
      </c>
      <c r="J4" s="111" t="s">
        <v>112</v>
      </c>
    </row>
    <row r="5" spans="1:10" ht="19.5" customHeight="1">
      <c r="A5" s="125" t="s">
        <v>107</v>
      </c>
      <c r="B5" s="110" t="s">
        <v>72</v>
      </c>
      <c r="C5" s="110" t="s">
        <v>72</v>
      </c>
      <c r="D5" s="108" t="s">
        <v>101</v>
      </c>
      <c r="E5" s="110" t="s">
        <v>72</v>
      </c>
      <c r="F5" s="110" t="s">
        <v>72</v>
      </c>
      <c r="G5" s="110" t="s">
        <v>72</v>
      </c>
      <c r="H5" s="110" t="s">
        <v>72</v>
      </c>
      <c r="I5" s="110" t="s">
        <v>72</v>
      </c>
      <c r="J5" s="112" t="s">
        <v>72</v>
      </c>
    </row>
    <row r="6" spans="1:10" ht="15" customHeight="1" hidden="1">
      <c r="A6" s="126" t="s">
        <v>72</v>
      </c>
      <c r="B6" s="110" t="s">
        <v>72</v>
      </c>
      <c r="C6" s="110" t="s">
        <v>72</v>
      </c>
      <c r="D6" s="108" t="s">
        <v>72</v>
      </c>
      <c r="E6" s="110" t="s">
        <v>72</v>
      </c>
      <c r="F6" s="110" t="s">
        <v>72</v>
      </c>
      <c r="G6" s="110" t="s">
        <v>72</v>
      </c>
      <c r="H6" s="110" t="s">
        <v>72</v>
      </c>
      <c r="I6" s="110" t="s">
        <v>72</v>
      </c>
      <c r="J6" s="112" t="s">
        <v>72</v>
      </c>
    </row>
    <row r="7" spans="1:10" ht="15" customHeight="1">
      <c r="A7" s="126" t="s">
        <v>72</v>
      </c>
      <c r="B7" s="110" t="s">
        <v>72</v>
      </c>
      <c r="C7" s="110" t="s">
        <v>72</v>
      </c>
      <c r="D7" s="108" t="s">
        <v>72</v>
      </c>
      <c r="E7" s="110" t="s">
        <v>72</v>
      </c>
      <c r="F7" s="110" t="s">
        <v>72</v>
      </c>
      <c r="G7" s="110" t="s">
        <v>72</v>
      </c>
      <c r="H7" s="110" t="s">
        <v>72</v>
      </c>
      <c r="I7" s="110" t="s">
        <v>72</v>
      </c>
      <c r="J7" s="112" t="s">
        <v>72</v>
      </c>
    </row>
    <row r="8" spans="1:10" ht="17.25" customHeight="1">
      <c r="A8" s="122" t="s">
        <v>103</v>
      </c>
      <c r="B8" s="124" t="s">
        <v>104</v>
      </c>
      <c r="C8" s="124" t="s">
        <v>105</v>
      </c>
      <c r="D8" s="63" t="s">
        <v>6</v>
      </c>
      <c r="E8" s="64" t="s">
        <v>16</v>
      </c>
      <c r="F8" s="64" t="s">
        <v>67</v>
      </c>
      <c r="G8" s="64" t="s">
        <v>27</v>
      </c>
      <c r="H8" s="64" t="s">
        <v>50</v>
      </c>
      <c r="I8" s="64" t="s">
        <v>22</v>
      </c>
      <c r="J8" s="65" t="s">
        <v>61</v>
      </c>
    </row>
    <row r="9" spans="1:10" ht="17.25" customHeight="1">
      <c r="A9" s="123" t="s">
        <v>72</v>
      </c>
      <c r="B9" s="124" t="s">
        <v>72</v>
      </c>
      <c r="C9" s="124" t="s">
        <v>72</v>
      </c>
      <c r="D9" s="63" t="s">
        <v>92</v>
      </c>
      <c r="E9" s="66">
        <f>SUM(E12+E13+E14+E15+E16+E17+E19+E21+E22+E23+E25+E26+E28+E30+E32+E34+E36+E39+E40+E41+E42+E45+E46+E49+E51)</f>
        <v>1339.48</v>
      </c>
      <c r="F9" s="66">
        <f>SUM(F12+F13+F14+F15+F16+F17+F19+F21+F22+F23+F25+F26+F28+F30+F32+F34+F36+F39+F40+F41+F42+F45+F46+F49+F51)</f>
        <v>361.6599999999999</v>
      </c>
      <c r="G9" s="66">
        <f>SUM(G12+G13+G14+G15+G16+G17+G19+G21+G22+G23+G25+G26+G28+G30+G32+G34+G36+G39+G40+G41+G42+G45+G46+G49+G51)</f>
        <v>977.82</v>
      </c>
      <c r="H9" s="67" t="s">
        <v>72</v>
      </c>
      <c r="I9" s="67" t="s">
        <v>72</v>
      </c>
      <c r="J9" s="68" t="s">
        <v>72</v>
      </c>
    </row>
    <row r="10" spans="1:10" ht="14.25" customHeight="1">
      <c r="A10" s="116" t="s">
        <v>231</v>
      </c>
      <c r="B10" s="117" t="s">
        <v>72</v>
      </c>
      <c r="C10" s="117" t="s">
        <v>72</v>
      </c>
      <c r="D10" s="75" t="s">
        <v>232</v>
      </c>
      <c r="E10" s="76">
        <v>655.05</v>
      </c>
      <c r="F10" s="76">
        <v>332.23</v>
      </c>
      <c r="G10" s="76">
        <v>322.822</v>
      </c>
      <c r="H10" s="77"/>
      <c r="I10" s="77"/>
      <c r="J10" s="78"/>
    </row>
    <row r="11" spans="1:10" ht="14.25" customHeight="1">
      <c r="A11" s="116" t="s">
        <v>233</v>
      </c>
      <c r="B11" s="117" t="s">
        <v>72</v>
      </c>
      <c r="C11" s="117" t="s">
        <v>72</v>
      </c>
      <c r="D11" s="75" t="s">
        <v>234</v>
      </c>
      <c r="E11" s="76">
        <v>345.35</v>
      </c>
      <c r="F11" s="76">
        <v>262.46</v>
      </c>
      <c r="G11" s="76">
        <v>82.9</v>
      </c>
      <c r="H11" s="77"/>
      <c r="I11" s="77"/>
      <c r="J11" s="78"/>
    </row>
    <row r="12" spans="1:10" ht="14.25" customHeight="1">
      <c r="A12" s="116" t="s">
        <v>148</v>
      </c>
      <c r="B12" s="117" t="s">
        <v>72</v>
      </c>
      <c r="C12" s="117" t="s">
        <v>72</v>
      </c>
      <c r="D12" s="75" t="s">
        <v>149</v>
      </c>
      <c r="E12" s="76">
        <v>262.46</v>
      </c>
      <c r="F12" s="76">
        <v>262.46</v>
      </c>
      <c r="G12" s="76"/>
      <c r="H12" s="77"/>
      <c r="I12" s="77"/>
      <c r="J12" s="78"/>
    </row>
    <row r="13" spans="1:10" ht="14.25" customHeight="1">
      <c r="A13" s="116" t="s">
        <v>150</v>
      </c>
      <c r="B13" s="117" t="s">
        <v>72</v>
      </c>
      <c r="C13" s="117" t="s">
        <v>72</v>
      </c>
      <c r="D13" s="75" t="s">
        <v>151</v>
      </c>
      <c r="E13" s="76">
        <v>6.6</v>
      </c>
      <c r="F13" s="76"/>
      <c r="G13" s="76">
        <v>6.6</v>
      </c>
      <c r="H13" s="77"/>
      <c r="I13" s="77"/>
      <c r="J13" s="78"/>
    </row>
    <row r="14" spans="1:10" ht="14.25" customHeight="1">
      <c r="A14" s="116" t="s">
        <v>152</v>
      </c>
      <c r="B14" s="117" t="s">
        <v>72</v>
      </c>
      <c r="C14" s="117" t="s">
        <v>72</v>
      </c>
      <c r="D14" s="75" t="s">
        <v>153</v>
      </c>
      <c r="E14" s="76">
        <v>65.43</v>
      </c>
      <c r="F14" s="76"/>
      <c r="G14" s="76">
        <v>65.43</v>
      </c>
      <c r="H14" s="77"/>
      <c r="I14" s="77"/>
      <c r="J14" s="78"/>
    </row>
    <row r="15" spans="1:10" ht="14.25" customHeight="1">
      <c r="A15" s="116" t="s">
        <v>154</v>
      </c>
      <c r="B15" s="117" t="s">
        <v>72</v>
      </c>
      <c r="C15" s="117" t="s">
        <v>72</v>
      </c>
      <c r="D15" s="75" t="s">
        <v>155</v>
      </c>
      <c r="E15" s="76">
        <v>6</v>
      </c>
      <c r="F15" s="76"/>
      <c r="G15" s="76">
        <v>6</v>
      </c>
      <c r="H15" s="77"/>
      <c r="I15" s="77"/>
      <c r="J15" s="78"/>
    </row>
    <row r="16" spans="1:10" ht="14.25" customHeight="1">
      <c r="A16" s="116" t="s">
        <v>156</v>
      </c>
      <c r="B16" s="117" t="s">
        <v>72</v>
      </c>
      <c r="C16" s="117" t="s">
        <v>72</v>
      </c>
      <c r="D16" s="75" t="s">
        <v>157</v>
      </c>
      <c r="E16" s="76">
        <v>1.6</v>
      </c>
      <c r="F16" s="76"/>
      <c r="G16" s="76">
        <v>1.6</v>
      </c>
      <c r="H16" s="77"/>
      <c r="I16" s="77"/>
      <c r="J16" s="78"/>
    </row>
    <row r="17" spans="1:10" ht="14.25" customHeight="1">
      <c r="A17" s="116" t="s">
        <v>158</v>
      </c>
      <c r="B17" s="117" t="s">
        <v>72</v>
      </c>
      <c r="C17" s="117" t="s">
        <v>72</v>
      </c>
      <c r="D17" s="75" t="s">
        <v>159</v>
      </c>
      <c r="E17" s="76">
        <v>3.26</v>
      </c>
      <c r="F17" s="76"/>
      <c r="G17" s="76">
        <v>3.26</v>
      </c>
      <c r="H17" s="77"/>
      <c r="I17" s="77"/>
      <c r="J17" s="78"/>
    </row>
    <row r="18" spans="1:10" ht="14.25" customHeight="1">
      <c r="A18" s="116" t="s">
        <v>235</v>
      </c>
      <c r="B18" s="117" t="s">
        <v>72</v>
      </c>
      <c r="C18" s="117" t="s">
        <v>72</v>
      </c>
      <c r="D18" s="75" t="s">
        <v>236</v>
      </c>
      <c r="E18" s="76">
        <v>68.77</v>
      </c>
      <c r="F18" s="76">
        <v>68.77</v>
      </c>
      <c r="G18" s="76"/>
      <c r="H18" s="77"/>
      <c r="I18" s="77"/>
      <c r="J18" s="78"/>
    </row>
    <row r="19" spans="1:10" ht="14.25" customHeight="1">
      <c r="A19" s="116" t="s">
        <v>160</v>
      </c>
      <c r="B19" s="117" t="s">
        <v>72</v>
      </c>
      <c r="C19" s="117" t="s">
        <v>72</v>
      </c>
      <c r="D19" s="75" t="s">
        <v>161</v>
      </c>
      <c r="E19" s="76">
        <v>68.77</v>
      </c>
      <c r="F19" s="76">
        <v>68.77</v>
      </c>
      <c r="G19" s="76"/>
      <c r="H19" s="77"/>
      <c r="I19" s="77"/>
      <c r="J19" s="78"/>
    </row>
    <row r="20" spans="1:10" ht="14.25" customHeight="1">
      <c r="A20" s="116" t="s">
        <v>237</v>
      </c>
      <c r="B20" s="117" t="s">
        <v>72</v>
      </c>
      <c r="C20" s="117" t="s">
        <v>72</v>
      </c>
      <c r="D20" s="75" t="s">
        <v>238</v>
      </c>
      <c r="E20" s="76">
        <v>16.25</v>
      </c>
      <c r="F20" s="76">
        <v>1.01</v>
      </c>
      <c r="G20" s="76">
        <v>15.24</v>
      </c>
      <c r="H20" s="76"/>
      <c r="I20" s="76"/>
      <c r="J20" s="79"/>
    </row>
    <row r="21" spans="1:10" ht="14.25" customHeight="1">
      <c r="A21" s="116" t="s">
        <v>162</v>
      </c>
      <c r="B21" s="117" t="s">
        <v>72</v>
      </c>
      <c r="C21" s="117" t="s">
        <v>72</v>
      </c>
      <c r="D21" s="75" t="s">
        <v>163</v>
      </c>
      <c r="E21" s="76">
        <v>1.01</v>
      </c>
      <c r="F21" s="76">
        <v>1.01</v>
      </c>
      <c r="G21" s="76"/>
      <c r="H21" s="77"/>
      <c r="I21" s="77"/>
      <c r="J21" s="78"/>
    </row>
    <row r="22" spans="1:10" ht="14.25" customHeight="1">
      <c r="A22" s="116" t="s">
        <v>188</v>
      </c>
      <c r="B22" s="117" t="s">
        <v>72</v>
      </c>
      <c r="C22" s="117" t="s">
        <v>72</v>
      </c>
      <c r="D22" s="75" t="s">
        <v>189</v>
      </c>
      <c r="E22" s="76">
        <v>10.74</v>
      </c>
      <c r="F22" s="76"/>
      <c r="G22" s="76">
        <v>10.74</v>
      </c>
      <c r="H22" s="77"/>
      <c r="I22" s="77"/>
      <c r="J22" s="78"/>
    </row>
    <row r="23" spans="1:10" ht="14.25" customHeight="1">
      <c r="A23" s="116" t="s">
        <v>164</v>
      </c>
      <c r="B23" s="117" t="s">
        <v>72</v>
      </c>
      <c r="C23" s="117" t="s">
        <v>72</v>
      </c>
      <c r="D23" s="75" t="s">
        <v>165</v>
      </c>
      <c r="E23" s="76">
        <v>4.5</v>
      </c>
      <c r="F23" s="76"/>
      <c r="G23" s="76">
        <v>4.5</v>
      </c>
      <c r="H23" s="77"/>
      <c r="I23" s="77"/>
      <c r="J23" s="78"/>
    </row>
    <row r="24" spans="1:10" ht="14.25" customHeight="1">
      <c r="A24" s="116" t="s">
        <v>239</v>
      </c>
      <c r="B24" s="117" t="s">
        <v>72</v>
      </c>
      <c r="C24" s="117" t="s">
        <v>72</v>
      </c>
      <c r="D24" s="75" t="s">
        <v>240</v>
      </c>
      <c r="E24" s="76">
        <v>89.38</v>
      </c>
      <c r="F24" s="76"/>
      <c r="G24" s="76" t="s">
        <v>264</v>
      </c>
      <c r="H24" s="77"/>
      <c r="I24" s="77"/>
      <c r="J24" s="78"/>
    </row>
    <row r="25" spans="1:10" ht="14.25" customHeight="1">
      <c r="A25" s="116" t="s">
        <v>166</v>
      </c>
      <c r="B25" s="117" t="s">
        <v>72</v>
      </c>
      <c r="C25" s="117" t="s">
        <v>72</v>
      </c>
      <c r="D25" s="75" t="s">
        <v>167</v>
      </c>
      <c r="E25" s="76">
        <v>53.42</v>
      </c>
      <c r="F25" s="76"/>
      <c r="G25" s="76">
        <v>53.42</v>
      </c>
      <c r="H25" s="77" t="s">
        <v>72</v>
      </c>
      <c r="I25" s="77" t="s">
        <v>72</v>
      </c>
      <c r="J25" s="78" t="s">
        <v>72</v>
      </c>
    </row>
    <row r="26" spans="1:10" ht="14.25" customHeight="1">
      <c r="A26" s="116" t="s">
        <v>168</v>
      </c>
      <c r="B26" s="117" t="s">
        <v>72</v>
      </c>
      <c r="C26" s="117" t="s">
        <v>72</v>
      </c>
      <c r="D26" s="75" t="s">
        <v>169</v>
      </c>
      <c r="E26" s="76">
        <v>35.96</v>
      </c>
      <c r="F26" s="76"/>
      <c r="G26" s="76">
        <v>35.96</v>
      </c>
      <c r="H26" s="77"/>
      <c r="I26" s="77"/>
      <c r="J26" s="78"/>
    </row>
    <row r="27" spans="1:10" ht="14.25" customHeight="1">
      <c r="A27" s="116" t="s">
        <v>258</v>
      </c>
      <c r="B27" s="117" t="s">
        <v>72</v>
      </c>
      <c r="C27" s="117" t="s">
        <v>72</v>
      </c>
      <c r="D27" s="75" t="s">
        <v>259</v>
      </c>
      <c r="E27" s="76">
        <v>12.14</v>
      </c>
      <c r="F27" s="76"/>
      <c r="G27" s="76">
        <v>12.14</v>
      </c>
      <c r="H27" s="77"/>
      <c r="I27" s="77"/>
      <c r="J27" s="78"/>
    </row>
    <row r="28" spans="1:10" ht="14.25" customHeight="1">
      <c r="A28" s="116" t="s">
        <v>196</v>
      </c>
      <c r="B28" s="117" t="s">
        <v>72</v>
      </c>
      <c r="C28" s="117" t="s">
        <v>72</v>
      </c>
      <c r="D28" s="75" t="s">
        <v>197</v>
      </c>
      <c r="E28" s="76">
        <v>12.14</v>
      </c>
      <c r="F28" s="76"/>
      <c r="G28" s="76">
        <v>12.14</v>
      </c>
      <c r="H28" s="77"/>
      <c r="I28" s="77"/>
      <c r="J28" s="78"/>
    </row>
    <row r="29" spans="1:10" ht="14.25" customHeight="1">
      <c r="A29" s="116" t="s">
        <v>241</v>
      </c>
      <c r="B29" s="117" t="s">
        <v>72</v>
      </c>
      <c r="C29" s="117" t="s">
        <v>72</v>
      </c>
      <c r="D29" s="75" t="s">
        <v>242</v>
      </c>
      <c r="E29" s="76">
        <v>17.65</v>
      </c>
      <c r="F29" s="76"/>
      <c r="G29" s="76">
        <v>17.65</v>
      </c>
      <c r="H29" s="77"/>
      <c r="I29" s="77"/>
      <c r="J29" s="78"/>
    </row>
    <row r="30" spans="1:10" ht="14.25" customHeight="1">
      <c r="A30" s="116" t="s">
        <v>170</v>
      </c>
      <c r="B30" s="117" t="s">
        <v>72</v>
      </c>
      <c r="C30" s="117" t="s">
        <v>72</v>
      </c>
      <c r="D30" s="75" t="s">
        <v>171</v>
      </c>
      <c r="E30" s="76">
        <v>17.65</v>
      </c>
      <c r="F30" s="76"/>
      <c r="G30" s="76">
        <v>17.65</v>
      </c>
      <c r="H30" s="77" t="s">
        <v>72</v>
      </c>
      <c r="I30" s="77" t="s">
        <v>72</v>
      </c>
      <c r="J30" s="78" t="s">
        <v>72</v>
      </c>
    </row>
    <row r="31" spans="1:10" ht="14.25" customHeight="1">
      <c r="A31" s="116" t="s">
        <v>260</v>
      </c>
      <c r="B31" s="117" t="s">
        <v>72</v>
      </c>
      <c r="C31" s="117" t="s">
        <v>72</v>
      </c>
      <c r="D31" s="75" t="s">
        <v>261</v>
      </c>
      <c r="E31" s="76">
        <v>2</v>
      </c>
      <c r="F31" s="76"/>
      <c r="G31" s="76">
        <v>2</v>
      </c>
      <c r="H31" s="77"/>
      <c r="I31" s="77"/>
      <c r="J31" s="78"/>
    </row>
    <row r="32" spans="1:10" ht="14.25" customHeight="1">
      <c r="A32" s="116" t="s">
        <v>190</v>
      </c>
      <c r="B32" s="117" t="s">
        <v>72</v>
      </c>
      <c r="C32" s="117" t="s">
        <v>72</v>
      </c>
      <c r="D32" s="75" t="s">
        <v>191</v>
      </c>
      <c r="E32" s="76">
        <v>2</v>
      </c>
      <c r="F32" s="76"/>
      <c r="G32" s="76">
        <v>2</v>
      </c>
      <c r="H32" s="77" t="s">
        <v>72</v>
      </c>
      <c r="I32" s="77" t="s">
        <v>72</v>
      </c>
      <c r="J32" s="78" t="s">
        <v>72</v>
      </c>
    </row>
    <row r="33" spans="1:10" ht="14.25" customHeight="1">
      <c r="A33" s="116" t="s">
        <v>262</v>
      </c>
      <c r="B33" s="117" t="s">
        <v>72</v>
      </c>
      <c r="C33" s="117" t="s">
        <v>72</v>
      </c>
      <c r="D33" s="75" t="s">
        <v>263</v>
      </c>
      <c r="E33" s="76">
        <v>20.1</v>
      </c>
      <c r="F33" s="76"/>
      <c r="G33" s="76">
        <v>20.1</v>
      </c>
      <c r="H33" s="77"/>
      <c r="I33" s="77"/>
      <c r="J33" s="78"/>
    </row>
    <row r="34" spans="1:10" ht="14.25" customHeight="1">
      <c r="A34" s="116" t="s">
        <v>192</v>
      </c>
      <c r="B34" s="117" t="s">
        <v>72</v>
      </c>
      <c r="C34" s="117" t="s">
        <v>72</v>
      </c>
      <c r="D34" s="75" t="s">
        <v>193</v>
      </c>
      <c r="E34" s="76">
        <v>20.1</v>
      </c>
      <c r="F34" s="76"/>
      <c r="G34" s="76">
        <v>20.1</v>
      </c>
      <c r="H34" s="77" t="s">
        <v>72</v>
      </c>
      <c r="I34" s="77" t="s">
        <v>72</v>
      </c>
      <c r="J34" s="78" t="s">
        <v>72</v>
      </c>
    </row>
    <row r="35" spans="1:10" ht="14.25" customHeight="1">
      <c r="A35" s="116" t="s">
        <v>243</v>
      </c>
      <c r="B35" s="117" t="s">
        <v>72</v>
      </c>
      <c r="C35" s="117" t="s">
        <v>72</v>
      </c>
      <c r="D35" s="75" t="s">
        <v>244</v>
      </c>
      <c r="E35" s="76">
        <v>83.41</v>
      </c>
      <c r="F35" s="76"/>
      <c r="G35" s="76">
        <v>83.41</v>
      </c>
      <c r="H35" s="77"/>
      <c r="I35" s="77"/>
      <c r="J35" s="78"/>
    </row>
    <row r="36" spans="1:10" ht="14.25" customHeight="1">
      <c r="A36" s="116" t="s">
        <v>172</v>
      </c>
      <c r="B36" s="117" t="s">
        <v>72</v>
      </c>
      <c r="C36" s="117" t="s">
        <v>72</v>
      </c>
      <c r="D36" s="75" t="s">
        <v>173</v>
      </c>
      <c r="E36" s="76">
        <v>83.41</v>
      </c>
      <c r="F36" s="76"/>
      <c r="G36" s="76">
        <v>83.41</v>
      </c>
      <c r="H36" s="77"/>
      <c r="I36" s="77"/>
      <c r="J36" s="78"/>
    </row>
    <row r="37" spans="1:10" ht="14.25" customHeight="1">
      <c r="A37" s="116" t="s">
        <v>245</v>
      </c>
      <c r="B37" s="117" t="s">
        <v>72</v>
      </c>
      <c r="C37" s="117" t="s">
        <v>72</v>
      </c>
      <c r="D37" s="75" t="s">
        <v>246</v>
      </c>
      <c r="E37" s="76">
        <v>28.62</v>
      </c>
      <c r="F37" s="76">
        <v>12.47</v>
      </c>
      <c r="G37" s="76">
        <v>16.15</v>
      </c>
      <c r="H37" s="77"/>
      <c r="I37" s="77"/>
      <c r="J37" s="78"/>
    </row>
    <row r="38" spans="1:10" ht="14.25" customHeight="1">
      <c r="A38" s="116" t="s">
        <v>247</v>
      </c>
      <c r="B38" s="117" t="s">
        <v>72</v>
      </c>
      <c r="C38" s="117" t="s">
        <v>72</v>
      </c>
      <c r="D38" s="75" t="s">
        <v>248</v>
      </c>
      <c r="E38" s="76">
        <v>28.62</v>
      </c>
      <c r="F38" s="76">
        <v>12.47</v>
      </c>
      <c r="G38" s="76">
        <v>16.15</v>
      </c>
      <c r="H38" s="77"/>
      <c r="I38" s="77"/>
      <c r="J38" s="78"/>
    </row>
    <row r="39" spans="1:10" ht="14.25" customHeight="1">
      <c r="A39" s="116" t="s">
        <v>174</v>
      </c>
      <c r="B39" s="117" t="s">
        <v>72</v>
      </c>
      <c r="C39" s="117" t="s">
        <v>72</v>
      </c>
      <c r="D39" s="75" t="s">
        <v>175</v>
      </c>
      <c r="E39" s="76">
        <v>8.28</v>
      </c>
      <c r="F39" s="76">
        <v>8.28</v>
      </c>
      <c r="G39" s="76"/>
      <c r="H39" s="77"/>
      <c r="I39" s="77"/>
      <c r="J39" s="78"/>
    </row>
    <row r="40" spans="1:10" ht="14.25" customHeight="1">
      <c r="A40" s="116" t="s">
        <v>176</v>
      </c>
      <c r="B40" s="117" t="s">
        <v>72</v>
      </c>
      <c r="C40" s="117" t="s">
        <v>72</v>
      </c>
      <c r="D40" s="75" t="s">
        <v>177</v>
      </c>
      <c r="E40" s="76">
        <v>3.1</v>
      </c>
      <c r="F40" s="76">
        <v>3.1</v>
      </c>
      <c r="G40" s="76"/>
      <c r="H40" s="77"/>
      <c r="I40" s="77"/>
      <c r="J40" s="78"/>
    </row>
    <row r="41" spans="1:10" ht="14.25" customHeight="1">
      <c r="A41" s="116" t="s">
        <v>194</v>
      </c>
      <c r="B41" s="117" t="s">
        <v>72</v>
      </c>
      <c r="C41" s="117" t="s">
        <v>72</v>
      </c>
      <c r="D41" s="75" t="s">
        <v>195</v>
      </c>
      <c r="E41" s="76">
        <v>16.15</v>
      </c>
      <c r="F41" s="76"/>
      <c r="G41" s="76">
        <v>16.15</v>
      </c>
      <c r="H41" s="77"/>
      <c r="I41" s="77"/>
      <c r="J41" s="78"/>
    </row>
    <row r="42" spans="1:10" ht="14.25" customHeight="1">
      <c r="A42" s="116" t="s">
        <v>178</v>
      </c>
      <c r="B42" s="117" t="s">
        <v>72</v>
      </c>
      <c r="C42" s="117" t="s">
        <v>72</v>
      </c>
      <c r="D42" s="75" t="s">
        <v>179</v>
      </c>
      <c r="E42" s="76">
        <v>1.09</v>
      </c>
      <c r="F42" s="76">
        <v>1.09</v>
      </c>
      <c r="G42" s="76"/>
      <c r="H42" s="77"/>
      <c r="I42" s="77"/>
      <c r="J42" s="78"/>
    </row>
    <row r="43" spans="1:10" ht="14.25" customHeight="1">
      <c r="A43" s="116" t="s">
        <v>249</v>
      </c>
      <c r="B43" s="117" t="s">
        <v>72</v>
      </c>
      <c r="C43" s="117" t="s">
        <v>72</v>
      </c>
      <c r="D43" s="75" t="s">
        <v>250</v>
      </c>
      <c r="E43" s="76">
        <v>16.96</v>
      </c>
      <c r="F43" s="76">
        <v>16.96</v>
      </c>
      <c r="G43" s="76"/>
      <c r="H43" s="77"/>
      <c r="I43" s="77"/>
      <c r="J43" s="78"/>
    </row>
    <row r="44" spans="1:10" ht="14.25" customHeight="1">
      <c r="A44" s="116" t="s">
        <v>251</v>
      </c>
      <c r="B44" s="117" t="s">
        <v>72</v>
      </c>
      <c r="C44" s="117" t="s">
        <v>72</v>
      </c>
      <c r="D44" s="75" t="s">
        <v>252</v>
      </c>
      <c r="E44" s="76">
        <v>16.96</v>
      </c>
      <c r="F44" s="76">
        <v>16.96</v>
      </c>
      <c r="G44" s="76"/>
      <c r="H44" s="77"/>
      <c r="I44" s="77"/>
      <c r="J44" s="78"/>
    </row>
    <row r="45" spans="1:10" ht="14.25" customHeight="1">
      <c r="A45" s="116" t="s">
        <v>180</v>
      </c>
      <c r="B45" s="117" t="s">
        <v>72</v>
      </c>
      <c r="C45" s="117" t="s">
        <v>72</v>
      </c>
      <c r="D45" s="75" t="s">
        <v>181</v>
      </c>
      <c r="E45" s="76">
        <v>12.77</v>
      </c>
      <c r="F45" s="76">
        <v>12.77</v>
      </c>
      <c r="G45" s="76"/>
      <c r="H45" s="76"/>
      <c r="I45" s="76"/>
      <c r="J45" s="79"/>
    </row>
    <row r="46" spans="1:10" ht="14.25" customHeight="1">
      <c r="A46" s="116" t="s">
        <v>182</v>
      </c>
      <c r="B46" s="117" t="s">
        <v>72</v>
      </c>
      <c r="C46" s="117" t="s">
        <v>72</v>
      </c>
      <c r="D46" s="75" t="s">
        <v>183</v>
      </c>
      <c r="E46" s="76">
        <v>4.18</v>
      </c>
      <c r="F46" s="76">
        <v>4.18</v>
      </c>
      <c r="G46" s="76"/>
      <c r="H46" s="76"/>
      <c r="I46" s="76"/>
      <c r="J46" s="79"/>
    </row>
    <row r="47" spans="1:10" ht="14.25" customHeight="1">
      <c r="A47" s="116" t="s">
        <v>253</v>
      </c>
      <c r="B47" s="117" t="s">
        <v>72</v>
      </c>
      <c r="C47" s="117" t="s">
        <v>72</v>
      </c>
      <c r="D47" s="75" t="s">
        <v>254</v>
      </c>
      <c r="E47" s="76">
        <v>538.86</v>
      </c>
      <c r="F47" s="76"/>
      <c r="G47" s="76">
        <v>538.86</v>
      </c>
      <c r="H47" s="76"/>
      <c r="I47" s="76"/>
      <c r="J47" s="79"/>
    </row>
    <row r="48" spans="1:10" ht="14.25" customHeight="1">
      <c r="A48" s="116" t="s">
        <v>255</v>
      </c>
      <c r="B48" s="117" t="s">
        <v>72</v>
      </c>
      <c r="C48" s="117" t="s">
        <v>72</v>
      </c>
      <c r="D48" s="75" t="s">
        <v>256</v>
      </c>
      <c r="E48" s="76">
        <v>538.86</v>
      </c>
      <c r="F48" s="76"/>
      <c r="G48" s="76">
        <v>538.86</v>
      </c>
      <c r="H48" s="76"/>
      <c r="I48" s="76"/>
      <c r="J48" s="79"/>
    </row>
    <row r="49" spans="1:10" ht="14.25" customHeight="1">
      <c r="A49" s="116" t="s">
        <v>184</v>
      </c>
      <c r="B49" s="117" t="s">
        <v>72</v>
      </c>
      <c r="C49" s="117" t="s">
        <v>72</v>
      </c>
      <c r="D49" s="75" t="s">
        <v>185</v>
      </c>
      <c r="E49" s="76">
        <v>538.86</v>
      </c>
      <c r="F49" s="76"/>
      <c r="G49" s="76">
        <v>538.86</v>
      </c>
      <c r="H49" s="77"/>
      <c r="I49" s="77"/>
      <c r="J49" s="78"/>
    </row>
    <row r="50" spans="1:10" ht="14.25" customHeight="1">
      <c r="A50" s="116" t="s">
        <v>257</v>
      </c>
      <c r="B50" s="117" t="s">
        <v>72</v>
      </c>
      <c r="C50" s="117" t="s">
        <v>72</v>
      </c>
      <c r="D50" s="75" t="s">
        <v>254</v>
      </c>
      <c r="E50" s="76">
        <v>100</v>
      </c>
      <c r="F50" s="76"/>
      <c r="G50" s="76">
        <v>100</v>
      </c>
      <c r="H50" s="80"/>
      <c r="I50" s="80"/>
      <c r="J50" s="81"/>
    </row>
    <row r="51" spans="1:10" ht="14.25" customHeight="1" thickBot="1">
      <c r="A51" s="118" t="s">
        <v>186</v>
      </c>
      <c r="B51" s="119" t="s">
        <v>72</v>
      </c>
      <c r="C51" s="119" t="s">
        <v>72</v>
      </c>
      <c r="D51" s="82" t="s">
        <v>187</v>
      </c>
      <c r="E51" s="83">
        <v>100</v>
      </c>
      <c r="F51" s="83"/>
      <c r="G51" s="83">
        <v>100</v>
      </c>
      <c r="H51" s="84" t="s">
        <v>72</v>
      </c>
      <c r="I51" s="84" t="s">
        <v>72</v>
      </c>
      <c r="J51" s="85" t="s">
        <v>72</v>
      </c>
    </row>
    <row r="52" spans="1:10" ht="14.25" customHeight="1">
      <c r="A52" s="120" t="s">
        <v>116</v>
      </c>
      <c r="B52" s="121"/>
      <c r="C52" s="121"/>
      <c r="D52" s="121"/>
      <c r="E52" s="121"/>
      <c r="F52" s="121"/>
      <c r="G52" s="121"/>
      <c r="H52" s="121"/>
      <c r="I52" s="121"/>
      <c r="J52" s="121"/>
    </row>
    <row r="53" ht="15">
      <c r="F53" s="2"/>
    </row>
  </sheetData>
  <mergeCells count="56">
    <mergeCell ref="A40:C40"/>
    <mergeCell ref="A41:C41"/>
    <mergeCell ref="A42:C42"/>
    <mergeCell ref="A26:C26"/>
    <mergeCell ref="A36:C36"/>
    <mergeCell ref="A31:C31"/>
    <mergeCell ref="A33:C33"/>
    <mergeCell ref="A35:C35"/>
    <mergeCell ref="A37:C37"/>
    <mergeCell ref="A38:C38"/>
    <mergeCell ref="A39:C39"/>
    <mergeCell ref="A25:C25"/>
    <mergeCell ref="A24:C24"/>
    <mergeCell ref="A27:C27"/>
    <mergeCell ref="A29:C29"/>
    <mergeCell ref="A28:C28"/>
    <mergeCell ref="A19:C19"/>
    <mergeCell ref="A21:C21"/>
    <mergeCell ref="A22:C22"/>
    <mergeCell ref="A23:C23"/>
    <mergeCell ref="H4:H7"/>
    <mergeCell ref="I4:I7"/>
    <mergeCell ref="J4:J7"/>
    <mergeCell ref="A5:C7"/>
    <mergeCell ref="D5:D7"/>
    <mergeCell ref="A4:D4"/>
    <mergeCell ref="E4:E7"/>
    <mergeCell ref="F4:F7"/>
    <mergeCell ref="G4:G7"/>
    <mergeCell ref="A51:C51"/>
    <mergeCell ref="A52:J52"/>
    <mergeCell ref="A1:J1"/>
    <mergeCell ref="A30:C30"/>
    <mergeCell ref="A32:C32"/>
    <mergeCell ref="A34:C34"/>
    <mergeCell ref="A49:C49"/>
    <mergeCell ref="A8:A9"/>
    <mergeCell ref="B8:B9"/>
    <mergeCell ref="C8:C9"/>
    <mergeCell ref="A10:C10"/>
    <mergeCell ref="A11:C11"/>
    <mergeCell ref="A18:C18"/>
    <mergeCell ref="A20:C20"/>
    <mergeCell ref="A12:C12"/>
    <mergeCell ref="A13:C13"/>
    <mergeCell ref="A14:C14"/>
    <mergeCell ref="A15:C15"/>
    <mergeCell ref="A16:C16"/>
    <mergeCell ref="A17:C17"/>
    <mergeCell ref="A50:C50"/>
    <mergeCell ref="A43:C43"/>
    <mergeCell ref="A44:C44"/>
    <mergeCell ref="A47:C47"/>
    <mergeCell ref="A48:C48"/>
    <mergeCell ref="A45:C45"/>
    <mergeCell ref="A46:C46"/>
  </mergeCells>
  <printOptions/>
  <pageMargins left="0.75" right="0.53"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51"/>
  <sheetViews>
    <sheetView workbookViewId="0" topLeftCell="A4">
      <selection activeCell="G16" sqref="G16"/>
    </sheetView>
  </sheetViews>
  <sheetFormatPr defaultColWidth="9.140625" defaultRowHeight="12.75"/>
  <cols>
    <col min="1" max="1" width="4.00390625" style="1" customWidth="1"/>
    <col min="2" max="2" width="5.00390625" style="1" customWidth="1"/>
    <col min="3" max="3" width="5.28125" style="1" customWidth="1"/>
    <col min="4" max="4" width="32.8515625" style="1" customWidth="1"/>
    <col min="5" max="7" width="22.7109375" style="1" customWidth="1"/>
    <col min="8" max="8" width="9.7109375" style="1" customWidth="1"/>
    <col min="9" max="16384" width="9.140625" style="1" customWidth="1"/>
  </cols>
  <sheetData>
    <row r="1" spans="1:7" ht="28.5" customHeight="1">
      <c r="A1" s="101" t="s">
        <v>146</v>
      </c>
      <c r="B1" s="101"/>
      <c r="C1" s="101"/>
      <c r="D1" s="101"/>
      <c r="E1" s="101"/>
      <c r="F1" s="101"/>
      <c r="G1" s="101"/>
    </row>
    <row r="2" ht="15">
      <c r="G2" s="16" t="s">
        <v>118</v>
      </c>
    </row>
    <row r="3" spans="1:7" ht="15.75" thickBot="1">
      <c r="A3" s="17" t="s">
        <v>147</v>
      </c>
      <c r="F3" s="2"/>
      <c r="G3" s="16" t="s">
        <v>114</v>
      </c>
    </row>
    <row r="4" spans="1:7" ht="15" customHeight="1">
      <c r="A4" s="102" t="s">
        <v>54</v>
      </c>
      <c r="B4" s="103" t="s">
        <v>72</v>
      </c>
      <c r="C4" s="103" t="s">
        <v>72</v>
      </c>
      <c r="D4" s="103" t="s">
        <v>72</v>
      </c>
      <c r="E4" s="109" t="s">
        <v>29</v>
      </c>
      <c r="F4" s="109" t="s">
        <v>108</v>
      </c>
      <c r="G4" s="109" t="s">
        <v>109</v>
      </c>
    </row>
    <row r="5" spans="1:7" ht="16.5" customHeight="1">
      <c r="A5" s="131" t="s">
        <v>107</v>
      </c>
      <c r="B5" s="132" t="s">
        <v>72</v>
      </c>
      <c r="C5" s="132" t="s">
        <v>72</v>
      </c>
      <c r="D5" s="108" t="s">
        <v>101</v>
      </c>
      <c r="E5" s="110" t="s">
        <v>72</v>
      </c>
      <c r="F5" s="110" t="s">
        <v>72</v>
      </c>
      <c r="G5" s="110" t="s">
        <v>72</v>
      </c>
    </row>
    <row r="6" spans="1:7" ht="15" customHeight="1" hidden="1">
      <c r="A6" s="131" t="s">
        <v>72</v>
      </c>
      <c r="B6" s="132" t="s">
        <v>72</v>
      </c>
      <c r="C6" s="132" t="s">
        <v>72</v>
      </c>
      <c r="D6" s="108" t="s">
        <v>72</v>
      </c>
      <c r="E6" s="110" t="s">
        <v>72</v>
      </c>
      <c r="F6" s="110" t="s">
        <v>72</v>
      </c>
      <c r="G6" s="110" t="s">
        <v>72</v>
      </c>
    </row>
    <row r="7" spans="1:7" ht="12" customHeight="1">
      <c r="A7" s="131" t="s">
        <v>72</v>
      </c>
      <c r="B7" s="132" t="s">
        <v>72</v>
      </c>
      <c r="C7" s="132" t="s">
        <v>72</v>
      </c>
      <c r="D7" s="108" t="s">
        <v>72</v>
      </c>
      <c r="E7" s="110" t="s">
        <v>72</v>
      </c>
      <c r="F7" s="110" t="s">
        <v>72</v>
      </c>
      <c r="G7" s="110" t="s">
        <v>72</v>
      </c>
    </row>
    <row r="8" spans="1:7" ht="15.75" customHeight="1">
      <c r="A8" s="89" t="s">
        <v>103</v>
      </c>
      <c r="B8" s="108" t="s">
        <v>104</v>
      </c>
      <c r="C8" s="108" t="s">
        <v>105</v>
      </c>
      <c r="D8" s="4" t="s">
        <v>6</v>
      </c>
      <c r="E8" s="40" t="s">
        <v>16</v>
      </c>
      <c r="F8" s="40" t="s">
        <v>67</v>
      </c>
      <c r="G8" s="40" t="s">
        <v>27</v>
      </c>
    </row>
    <row r="9" spans="1:7" ht="15.75" customHeight="1">
      <c r="A9" s="89" t="s">
        <v>72</v>
      </c>
      <c r="B9" s="108" t="s">
        <v>72</v>
      </c>
      <c r="C9" s="108" t="s">
        <v>72</v>
      </c>
      <c r="D9" s="4" t="s">
        <v>92</v>
      </c>
      <c r="E9" s="69">
        <f>SUM(E10+E18+E20+E24+E27+E29+E31+E33+E35+E37+E43+E47)</f>
        <v>751.2299999999999</v>
      </c>
      <c r="F9" s="69">
        <f>SUM(F10+F18+F20+F24+F27+F29+F31+F33+F35+F37+F43+F47)</f>
        <v>312.26</v>
      </c>
      <c r="G9" s="69">
        <v>438.97</v>
      </c>
    </row>
    <row r="10" spans="1:7" ht="15.75" customHeight="1">
      <c r="A10" s="127" t="s">
        <v>231</v>
      </c>
      <c r="B10" s="128" t="s">
        <v>72</v>
      </c>
      <c r="C10" s="128" t="s">
        <v>72</v>
      </c>
      <c r="D10" s="71" t="s">
        <v>232</v>
      </c>
      <c r="E10" s="62">
        <v>295.95</v>
      </c>
      <c r="F10" s="70">
        <v>213.06</v>
      </c>
      <c r="G10" s="70">
        <v>322.82</v>
      </c>
    </row>
    <row r="11" spans="1:7" ht="15.75" customHeight="1">
      <c r="A11" s="127" t="s">
        <v>233</v>
      </c>
      <c r="B11" s="128" t="s">
        <v>72</v>
      </c>
      <c r="C11" s="128" t="s">
        <v>72</v>
      </c>
      <c r="D11" s="71" t="s">
        <v>234</v>
      </c>
      <c r="E11" s="62">
        <v>295.95</v>
      </c>
      <c r="F11" s="70">
        <v>213.06</v>
      </c>
      <c r="G11" s="70">
        <v>82.89</v>
      </c>
    </row>
    <row r="12" spans="1:7" ht="15.75" customHeight="1">
      <c r="A12" s="127" t="s">
        <v>148</v>
      </c>
      <c r="B12" s="128" t="s">
        <v>72</v>
      </c>
      <c r="C12" s="128" t="s">
        <v>72</v>
      </c>
      <c r="D12" s="71" t="s">
        <v>149</v>
      </c>
      <c r="E12" s="70">
        <f>SUM(F12:G12)</f>
        <v>213.06</v>
      </c>
      <c r="F12" s="70">
        <v>213.06</v>
      </c>
      <c r="G12" s="70" t="s">
        <v>72</v>
      </c>
    </row>
    <row r="13" spans="1:7" ht="15.75" customHeight="1">
      <c r="A13" s="127" t="s">
        <v>150</v>
      </c>
      <c r="B13" s="128" t="s">
        <v>72</v>
      </c>
      <c r="C13" s="128" t="s">
        <v>72</v>
      </c>
      <c r="D13" s="71" t="s">
        <v>151</v>
      </c>
      <c r="E13" s="70">
        <f aca="true" t="shared" si="0" ref="E13:E49">SUM(F13:G13)</f>
        <v>6.6</v>
      </c>
      <c r="F13" s="70"/>
      <c r="G13" s="62">
        <v>6.6</v>
      </c>
    </row>
    <row r="14" spans="1:7" ht="15.75" customHeight="1">
      <c r="A14" s="127" t="s">
        <v>152</v>
      </c>
      <c r="B14" s="128" t="s">
        <v>72</v>
      </c>
      <c r="C14" s="128" t="s">
        <v>72</v>
      </c>
      <c r="D14" s="71" t="s">
        <v>153</v>
      </c>
      <c r="E14" s="70">
        <f t="shared" si="0"/>
        <v>65.43</v>
      </c>
      <c r="F14" s="70"/>
      <c r="G14" s="62">
        <v>65.43</v>
      </c>
    </row>
    <row r="15" spans="1:7" ht="15.75" customHeight="1">
      <c r="A15" s="127" t="s">
        <v>154</v>
      </c>
      <c r="B15" s="128" t="s">
        <v>72</v>
      </c>
      <c r="C15" s="128" t="s">
        <v>72</v>
      </c>
      <c r="D15" s="71" t="s">
        <v>155</v>
      </c>
      <c r="E15" s="70">
        <f t="shared" si="0"/>
        <v>6</v>
      </c>
      <c r="F15" s="70"/>
      <c r="G15" s="62">
        <v>6</v>
      </c>
    </row>
    <row r="16" spans="1:7" ht="15.75" customHeight="1">
      <c r="A16" s="127" t="s">
        <v>156</v>
      </c>
      <c r="B16" s="128" t="s">
        <v>72</v>
      </c>
      <c r="C16" s="128" t="s">
        <v>72</v>
      </c>
      <c r="D16" s="71" t="s">
        <v>157</v>
      </c>
      <c r="E16" s="70">
        <f t="shared" si="0"/>
        <v>1.6</v>
      </c>
      <c r="F16" s="70"/>
      <c r="G16" s="62">
        <v>1.6</v>
      </c>
    </row>
    <row r="17" spans="1:7" ht="15.75" customHeight="1">
      <c r="A17" s="127" t="s">
        <v>158</v>
      </c>
      <c r="B17" s="128" t="s">
        <v>72</v>
      </c>
      <c r="C17" s="128" t="s">
        <v>72</v>
      </c>
      <c r="D17" s="71" t="s">
        <v>159</v>
      </c>
      <c r="E17" s="70">
        <f t="shared" si="0"/>
        <v>3.26</v>
      </c>
      <c r="F17" s="70"/>
      <c r="G17" s="62">
        <v>3.26</v>
      </c>
    </row>
    <row r="18" spans="1:7" ht="15.75" customHeight="1">
      <c r="A18" s="127" t="s">
        <v>235</v>
      </c>
      <c r="B18" s="128" t="s">
        <v>72</v>
      </c>
      <c r="C18" s="128" t="s">
        <v>72</v>
      </c>
      <c r="D18" s="71" t="s">
        <v>236</v>
      </c>
      <c r="E18" s="70">
        <f>SUM(F18:G18)</f>
        <v>68.77</v>
      </c>
      <c r="F18" s="70">
        <v>68.77</v>
      </c>
      <c r="G18" s="62"/>
    </row>
    <row r="19" spans="1:7" ht="15.75" customHeight="1">
      <c r="A19" s="127" t="s">
        <v>160</v>
      </c>
      <c r="B19" s="128" t="s">
        <v>72</v>
      </c>
      <c r="C19" s="128" t="s">
        <v>72</v>
      </c>
      <c r="D19" s="71" t="s">
        <v>161</v>
      </c>
      <c r="E19" s="70">
        <f t="shared" si="0"/>
        <v>68.77</v>
      </c>
      <c r="F19" s="70">
        <v>68.77</v>
      </c>
      <c r="G19" s="62"/>
    </row>
    <row r="20" spans="1:7" ht="15.75" customHeight="1">
      <c r="A20" s="127" t="s">
        <v>237</v>
      </c>
      <c r="B20" s="128" t="s">
        <v>72</v>
      </c>
      <c r="C20" s="128" t="s">
        <v>72</v>
      </c>
      <c r="D20" s="71" t="s">
        <v>238</v>
      </c>
      <c r="E20" s="62">
        <v>16.25</v>
      </c>
      <c r="F20" s="70">
        <v>1.01</v>
      </c>
      <c r="G20" s="62">
        <v>15.24</v>
      </c>
    </row>
    <row r="21" spans="1:7" ht="15.75" customHeight="1">
      <c r="A21" s="127" t="s">
        <v>162</v>
      </c>
      <c r="B21" s="128" t="s">
        <v>72</v>
      </c>
      <c r="C21" s="128" t="s">
        <v>72</v>
      </c>
      <c r="D21" s="71" t="s">
        <v>163</v>
      </c>
      <c r="E21" s="70">
        <f t="shared" si="0"/>
        <v>1.01</v>
      </c>
      <c r="F21" s="70">
        <v>1.01</v>
      </c>
      <c r="G21" s="62"/>
    </row>
    <row r="22" spans="1:7" ht="15.75" customHeight="1">
      <c r="A22" s="127" t="s">
        <v>188</v>
      </c>
      <c r="B22" s="128" t="s">
        <v>72</v>
      </c>
      <c r="C22" s="128" t="s">
        <v>72</v>
      </c>
      <c r="D22" s="71" t="s">
        <v>189</v>
      </c>
      <c r="E22" s="70">
        <f t="shared" si="0"/>
        <v>10.74</v>
      </c>
      <c r="F22" s="70"/>
      <c r="G22" s="62">
        <v>10.74</v>
      </c>
    </row>
    <row r="23" spans="1:7" ht="15.75" customHeight="1">
      <c r="A23" s="127" t="s">
        <v>164</v>
      </c>
      <c r="B23" s="128" t="s">
        <v>72</v>
      </c>
      <c r="C23" s="128" t="s">
        <v>72</v>
      </c>
      <c r="D23" s="71" t="s">
        <v>165</v>
      </c>
      <c r="E23" s="70">
        <f t="shared" si="0"/>
        <v>4.5</v>
      </c>
      <c r="F23" s="70"/>
      <c r="G23" s="62">
        <v>4.5</v>
      </c>
    </row>
    <row r="24" spans="1:7" ht="15.75" customHeight="1">
      <c r="A24" s="127" t="s">
        <v>239</v>
      </c>
      <c r="B24" s="128" t="s">
        <v>72</v>
      </c>
      <c r="C24" s="128" t="s">
        <v>72</v>
      </c>
      <c r="D24" s="71" t="s">
        <v>240</v>
      </c>
      <c r="E24" s="62">
        <v>89.38</v>
      </c>
      <c r="F24" s="70"/>
      <c r="G24" s="62">
        <v>89.38</v>
      </c>
    </row>
    <row r="25" spans="1:7" ht="15.75" customHeight="1">
      <c r="A25" s="127" t="s">
        <v>166</v>
      </c>
      <c r="B25" s="128" t="s">
        <v>72</v>
      </c>
      <c r="C25" s="128" t="s">
        <v>72</v>
      </c>
      <c r="D25" s="71" t="s">
        <v>167</v>
      </c>
      <c r="E25" s="70">
        <f t="shared" si="0"/>
        <v>53.42</v>
      </c>
      <c r="F25" s="70"/>
      <c r="G25" s="62">
        <v>53.42</v>
      </c>
    </row>
    <row r="26" spans="1:7" ht="15.75" customHeight="1">
      <c r="A26" s="127" t="s">
        <v>168</v>
      </c>
      <c r="B26" s="128" t="s">
        <v>72</v>
      </c>
      <c r="C26" s="128" t="s">
        <v>72</v>
      </c>
      <c r="D26" s="71" t="s">
        <v>169</v>
      </c>
      <c r="E26" s="70">
        <f t="shared" si="0"/>
        <v>35.96</v>
      </c>
      <c r="F26" s="70"/>
      <c r="G26" s="62">
        <v>35.96</v>
      </c>
    </row>
    <row r="27" spans="1:7" ht="15.75" customHeight="1">
      <c r="A27" s="127" t="s">
        <v>258</v>
      </c>
      <c r="B27" s="128" t="s">
        <v>72</v>
      </c>
      <c r="C27" s="128" t="s">
        <v>72</v>
      </c>
      <c r="D27" s="71" t="s">
        <v>259</v>
      </c>
      <c r="E27" s="70">
        <f>SUM(F27:G27)</f>
        <v>12.15</v>
      </c>
      <c r="F27" s="70"/>
      <c r="G27" s="62">
        <v>12.15</v>
      </c>
    </row>
    <row r="28" spans="1:7" ht="15.75" customHeight="1">
      <c r="A28" s="127" t="s">
        <v>196</v>
      </c>
      <c r="B28" s="128" t="s">
        <v>72</v>
      </c>
      <c r="C28" s="128" t="s">
        <v>72</v>
      </c>
      <c r="D28" s="71" t="s">
        <v>197</v>
      </c>
      <c r="E28" s="70">
        <f t="shared" si="0"/>
        <v>12.15</v>
      </c>
      <c r="F28" s="70"/>
      <c r="G28" s="62">
        <v>12.15</v>
      </c>
    </row>
    <row r="29" spans="1:7" ht="15.75" customHeight="1">
      <c r="A29" s="127" t="s">
        <v>241</v>
      </c>
      <c r="B29" s="128" t="s">
        <v>72</v>
      </c>
      <c r="C29" s="128" t="s">
        <v>72</v>
      </c>
      <c r="D29" s="71" t="s">
        <v>242</v>
      </c>
      <c r="E29" s="70">
        <f>SUM(F29:G29)</f>
        <v>17.65</v>
      </c>
      <c r="F29" s="70"/>
      <c r="G29" s="62">
        <v>17.65</v>
      </c>
    </row>
    <row r="30" spans="1:7" ht="15.75" customHeight="1">
      <c r="A30" s="127" t="s">
        <v>170</v>
      </c>
      <c r="B30" s="128" t="s">
        <v>72</v>
      </c>
      <c r="C30" s="128" t="s">
        <v>72</v>
      </c>
      <c r="D30" s="71" t="s">
        <v>171</v>
      </c>
      <c r="E30" s="70">
        <f t="shared" si="0"/>
        <v>17.65</v>
      </c>
      <c r="F30" s="70"/>
      <c r="G30" s="62">
        <v>17.65</v>
      </c>
    </row>
    <row r="31" spans="1:7" ht="15.75" customHeight="1">
      <c r="A31" s="127" t="s">
        <v>260</v>
      </c>
      <c r="B31" s="128" t="s">
        <v>72</v>
      </c>
      <c r="C31" s="128" t="s">
        <v>72</v>
      </c>
      <c r="D31" s="71" t="s">
        <v>261</v>
      </c>
      <c r="E31" s="70">
        <f>SUM(F31:G31)</f>
        <v>2</v>
      </c>
      <c r="F31" s="70"/>
      <c r="G31" s="62">
        <v>2</v>
      </c>
    </row>
    <row r="32" spans="1:7" ht="15.75" customHeight="1">
      <c r="A32" s="127" t="s">
        <v>190</v>
      </c>
      <c r="B32" s="128" t="s">
        <v>72</v>
      </c>
      <c r="C32" s="128" t="s">
        <v>72</v>
      </c>
      <c r="D32" s="71" t="s">
        <v>191</v>
      </c>
      <c r="E32" s="70">
        <f t="shared" si="0"/>
        <v>2</v>
      </c>
      <c r="F32" s="70"/>
      <c r="G32" s="62">
        <v>2</v>
      </c>
    </row>
    <row r="33" spans="1:7" ht="15.75" customHeight="1">
      <c r="A33" s="127" t="s">
        <v>262</v>
      </c>
      <c r="B33" s="128" t="s">
        <v>72</v>
      </c>
      <c r="C33" s="128" t="s">
        <v>72</v>
      </c>
      <c r="D33" s="71" t="s">
        <v>263</v>
      </c>
      <c r="E33" s="70">
        <f>SUM(F33:G33)</f>
        <v>20.1</v>
      </c>
      <c r="F33" s="70"/>
      <c r="G33" s="62">
        <v>20.1</v>
      </c>
    </row>
    <row r="34" spans="1:7" ht="15.75" customHeight="1">
      <c r="A34" s="127" t="s">
        <v>192</v>
      </c>
      <c r="B34" s="128" t="s">
        <v>72</v>
      </c>
      <c r="C34" s="128" t="s">
        <v>72</v>
      </c>
      <c r="D34" s="71" t="s">
        <v>193</v>
      </c>
      <c r="E34" s="70">
        <f t="shared" si="0"/>
        <v>20.1</v>
      </c>
      <c r="F34" s="70"/>
      <c r="G34" s="62">
        <v>20.1</v>
      </c>
    </row>
    <row r="35" spans="1:7" ht="15.75" customHeight="1">
      <c r="A35" s="127" t="s">
        <v>243</v>
      </c>
      <c r="B35" s="128" t="s">
        <v>72</v>
      </c>
      <c r="C35" s="128" t="s">
        <v>72</v>
      </c>
      <c r="D35" s="71" t="s">
        <v>244</v>
      </c>
      <c r="E35" s="70">
        <f>SUM(F35:G35)</f>
        <v>83.41</v>
      </c>
      <c r="F35" s="70"/>
      <c r="G35" s="62">
        <v>83.41</v>
      </c>
    </row>
    <row r="36" spans="1:7" ht="15.75" customHeight="1">
      <c r="A36" s="127" t="s">
        <v>172</v>
      </c>
      <c r="B36" s="128" t="s">
        <v>72</v>
      </c>
      <c r="C36" s="128" t="s">
        <v>72</v>
      </c>
      <c r="D36" s="71" t="s">
        <v>173</v>
      </c>
      <c r="E36" s="70">
        <f t="shared" si="0"/>
        <v>83.41</v>
      </c>
      <c r="F36" s="70"/>
      <c r="G36" s="62">
        <v>83.41</v>
      </c>
    </row>
    <row r="37" spans="1:7" ht="15.75" customHeight="1">
      <c r="A37" s="127" t="s">
        <v>245</v>
      </c>
      <c r="B37" s="128" t="s">
        <v>72</v>
      </c>
      <c r="C37" s="128" t="s">
        <v>72</v>
      </c>
      <c r="D37" s="71" t="s">
        <v>246</v>
      </c>
      <c r="E37" s="62">
        <v>28.62</v>
      </c>
      <c r="F37" s="62">
        <v>12.47</v>
      </c>
      <c r="G37" s="62">
        <v>16.15</v>
      </c>
    </row>
    <row r="38" spans="1:7" ht="15.75" customHeight="1">
      <c r="A38" s="127" t="s">
        <v>247</v>
      </c>
      <c r="B38" s="128" t="s">
        <v>72</v>
      </c>
      <c r="C38" s="128" t="s">
        <v>72</v>
      </c>
      <c r="D38" s="71" t="s">
        <v>248</v>
      </c>
      <c r="E38" s="62">
        <v>28.62</v>
      </c>
      <c r="F38" s="62">
        <v>12.47</v>
      </c>
      <c r="G38" s="62">
        <v>16.15</v>
      </c>
    </row>
    <row r="39" spans="1:7" ht="15.75" customHeight="1">
      <c r="A39" s="127" t="s">
        <v>174</v>
      </c>
      <c r="B39" s="128" t="s">
        <v>72</v>
      </c>
      <c r="C39" s="128" t="s">
        <v>72</v>
      </c>
      <c r="D39" s="71" t="s">
        <v>175</v>
      </c>
      <c r="E39" s="70">
        <f t="shared" si="0"/>
        <v>8.28</v>
      </c>
      <c r="F39" s="70">
        <v>8.28</v>
      </c>
      <c r="G39" s="62"/>
    </row>
    <row r="40" spans="1:7" ht="15.75" customHeight="1">
      <c r="A40" s="127" t="s">
        <v>176</v>
      </c>
      <c r="B40" s="128" t="s">
        <v>72</v>
      </c>
      <c r="C40" s="128" t="s">
        <v>72</v>
      </c>
      <c r="D40" s="71" t="s">
        <v>177</v>
      </c>
      <c r="E40" s="70">
        <f t="shared" si="0"/>
        <v>3.1</v>
      </c>
      <c r="F40" s="70">
        <v>3.1</v>
      </c>
      <c r="G40" s="62"/>
    </row>
    <row r="41" spans="1:7" ht="15.75" customHeight="1">
      <c r="A41" s="127" t="s">
        <v>194</v>
      </c>
      <c r="B41" s="128" t="s">
        <v>72</v>
      </c>
      <c r="C41" s="128" t="s">
        <v>72</v>
      </c>
      <c r="D41" s="71" t="s">
        <v>195</v>
      </c>
      <c r="E41" s="70">
        <f t="shared" si="0"/>
        <v>16.15</v>
      </c>
      <c r="F41" s="70"/>
      <c r="G41" s="62">
        <v>16.15</v>
      </c>
    </row>
    <row r="42" spans="1:7" ht="15.75" customHeight="1">
      <c r="A42" s="127" t="s">
        <v>178</v>
      </c>
      <c r="B42" s="128" t="s">
        <v>72</v>
      </c>
      <c r="C42" s="128" t="s">
        <v>72</v>
      </c>
      <c r="D42" s="71" t="s">
        <v>179</v>
      </c>
      <c r="E42" s="70">
        <f t="shared" si="0"/>
        <v>1.09</v>
      </c>
      <c r="F42" s="70">
        <v>1.09</v>
      </c>
      <c r="G42" s="62"/>
    </row>
    <row r="43" spans="1:7" ht="15.75" customHeight="1">
      <c r="A43" s="127" t="s">
        <v>249</v>
      </c>
      <c r="B43" s="128" t="s">
        <v>72</v>
      </c>
      <c r="C43" s="128" t="s">
        <v>72</v>
      </c>
      <c r="D43" s="71" t="s">
        <v>250</v>
      </c>
      <c r="E43" s="62">
        <v>16.95</v>
      </c>
      <c r="F43" s="62">
        <v>16.95</v>
      </c>
      <c r="G43" s="62"/>
    </row>
    <row r="44" spans="1:7" ht="15.75" customHeight="1">
      <c r="A44" s="127" t="s">
        <v>251</v>
      </c>
      <c r="B44" s="128" t="s">
        <v>72</v>
      </c>
      <c r="C44" s="128" t="s">
        <v>72</v>
      </c>
      <c r="D44" s="71" t="s">
        <v>252</v>
      </c>
      <c r="E44" s="62">
        <v>16.95</v>
      </c>
      <c r="F44" s="62">
        <v>16.95</v>
      </c>
      <c r="G44" s="62"/>
    </row>
    <row r="45" spans="1:7" ht="15.75" customHeight="1">
      <c r="A45" s="127" t="s">
        <v>180</v>
      </c>
      <c r="B45" s="128" t="s">
        <v>72</v>
      </c>
      <c r="C45" s="128" t="s">
        <v>72</v>
      </c>
      <c r="D45" s="71" t="s">
        <v>181</v>
      </c>
      <c r="E45" s="70">
        <f t="shared" si="0"/>
        <v>12.77</v>
      </c>
      <c r="F45" s="70">
        <v>12.77</v>
      </c>
      <c r="G45" s="62"/>
    </row>
    <row r="46" spans="1:7" ht="15.75" customHeight="1">
      <c r="A46" s="127" t="s">
        <v>182</v>
      </c>
      <c r="B46" s="128" t="s">
        <v>72</v>
      </c>
      <c r="C46" s="128" t="s">
        <v>72</v>
      </c>
      <c r="D46" s="71" t="s">
        <v>183</v>
      </c>
      <c r="E46" s="70">
        <f t="shared" si="0"/>
        <v>4.18</v>
      </c>
      <c r="F46" s="70">
        <v>4.18</v>
      </c>
      <c r="G46" s="62"/>
    </row>
    <row r="47" spans="1:7" ht="15.75" customHeight="1">
      <c r="A47" s="127" t="s">
        <v>253</v>
      </c>
      <c r="B47" s="128" t="s">
        <v>72</v>
      </c>
      <c r="C47" s="128" t="s">
        <v>72</v>
      </c>
      <c r="D47" s="71" t="s">
        <v>254</v>
      </c>
      <c r="E47" s="62">
        <v>100</v>
      </c>
      <c r="F47" s="70"/>
      <c r="G47" s="72">
        <v>100</v>
      </c>
    </row>
    <row r="48" spans="1:7" ht="15.75" customHeight="1">
      <c r="A48" s="127" t="s">
        <v>257</v>
      </c>
      <c r="B48" s="128" t="s">
        <v>72</v>
      </c>
      <c r="C48" s="128" t="s">
        <v>72</v>
      </c>
      <c r="D48" s="71" t="s">
        <v>254</v>
      </c>
      <c r="E48" s="62">
        <v>100</v>
      </c>
      <c r="F48" s="70"/>
      <c r="G48" s="72">
        <v>100</v>
      </c>
    </row>
    <row r="49" spans="1:7" ht="15.75" customHeight="1" thickBot="1">
      <c r="A49" s="129" t="s">
        <v>186</v>
      </c>
      <c r="B49" s="130" t="s">
        <v>72</v>
      </c>
      <c r="C49" s="130" t="s">
        <v>72</v>
      </c>
      <c r="D49" s="73" t="s">
        <v>187</v>
      </c>
      <c r="E49" s="70">
        <f t="shared" si="0"/>
        <v>100</v>
      </c>
      <c r="F49" s="70" t="s">
        <v>72</v>
      </c>
      <c r="G49" s="74">
        <v>100</v>
      </c>
    </row>
    <row r="50" spans="1:7" ht="15.75" customHeight="1">
      <c r="A50" s="87" t="s">
        <v>119</v>
      </c>
      <c r="B50" s="88"/>
      <c r="C50" s="88"/>
      <c r="D50" s="88"/>
      <c r="E50" s="88"/>
      <c r="F50" s="88"/>
      <c r="G50" s="88"/>
    </row>
    <row r="51" ht="15">
      <c r="F51" s="2"/>
    </row>
  </sheetData>
  <mergeCells count="51">
    <mergeCell ref="A36:C36"/>
    <mergeCell ref="A39:C39"/>
    <mergeCell ref="A40:C40"/>
    <mergeCell ref="A41:C41"/>
    <mergeCell ref="A37:C37"/>
    <mergeCell ref="A38:C38"/>
    <mergeCell ref="A23:C23"/>
    <mergeCell ref="A25:C25"/>
    <mergeCell ref="A26:C26"/>
    <mergeCell ref="A28:C28"/>
    <mergeCell ref="A24:C24"/>
    <mergeCell ref="A27:C27"/>
    <mergeCell ref="A17:C17"/>
    <mergeCell ref="A19:C19"/>
    <mergeCell ref="A21:C21"/>
    <mergeCell ref="A22:C22"/>
    <mergeCell ref="A18:C18"/>
    <mergeCell ref="A20:C20"/>
    <mergeCell ref="A13:C13"/>
    <mergeCell ref="A14:C14"/>
    <mergeCell ref="A15:C15"/>
    <mergeCell ref="A16:C16"/>
    <mergeCell ref="A1:G1"/>
    <mergeCell ref="A4:D4"/>
    <mergeCell ref="E4:E7"/>
    <mergeCell ref="F4:F7"/>
    <mergeCell ref="G4:G7"/>
    <mergeCell ref="A5:C7"/>
    <mergeCell ref="D5:D7"/>
    <mergeCell ref="A8:A9"/>
    <mergeCell ref="B8:B9"/>
    <mergeCell ref="C8:C9"/>
    <mergeCell ref="A12:C12"/>
    <mergeCell ref="A10:C10"/>
    <mergeCell ref="A11:C11"/>
    <mergeCell ref="A50:G50"/>
    <mergeCell ref="A45:C45"/>
    <mergeCell ref="A46:C46"/>
    <mergeCell ref="A49:C49"/>
    <mergeCell ref="A47:C47"/>
    <mergeCell ref="A48:C48"/>
    <mergeCell ref="A43:C43"/>
    <mergeCell ref="A44:C44"/>
    <mergeCell ref="A42:C42"/>
    <mergeCell ref="A29:C29"/>
    <mergeCell ref="A31:C31"/>
    <mergeCell ref="A33:C33"/>
    <mergeCell ref="A35:C35"/>
    <mergeCell ref="A30:C30"/>
    <mergeCell ref="A32:C32"/>
    <mergeCell ref="A34:C34"/>
  </mergeCells>
  <printOptions horizontalCentered="1"/>
  <pageMargins left="1.220472440944882" right="1.141732283464567"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36"/>
  <sheetViews>
    <sheetView workbookViewId="0" topLeftCell="A1">
      <selection activeCell="C8" sqref="A8:G34"/>
    </sheetView>
  </sheetViews>
  <sheetFormatPr defaultColWidth="9.140625" defaultRowHeight="12.75"/>
  <cols>
    <col min="1" max="2" width="7.00390625" style="1" customWidth="1"/>
    <col min="3" max="3" width="12.421875" style="1" customWidth="1"/>
    <col min="4" max="4" width="31.7109375" style="1" customWidth="1"/>
    <col min="5" max="5" width="23.00390625" style="1" customWidth="1"/>
    <col min="6" max="6" width="23.421875" style="1" customWidth="1"/>
    <col min="7" max="7" width="24.421875" style="1" customWidth="1"/>
    <col min="8" max="8" width="9.7109375" style="1" customWidth="1"/>
    <col min="9" max="16384" width="9.140625" style="1" customWidth="1"/>
  </cols>
  <sheetData>
    <row r="1" spans="1:7" ht="60.75" customHeight="1">
      <c r="A1" s="136" t="s">
        <v>198</v>
      </c>
      <c r="B1" s="136"/>
      <c r="C1" s="136"/>
      <c r="D1" s="136"/>
      <c r="E1" s="136"/>
      <c r="F1" s="136"/>
      <c r="G1" s="136"/>
    </row>
    <row r="2" ht="15">
      <c r="G2" s="16" t="s">
        <v>199</v>
      </c>
    </row>
    <row r="3" spans="1:7" ht="15">
      <c r="A3" s="17" t="s">
        <v>147</v>
      </c>
      <c r="F3" s="2"/>
      <c r="G3" s="16" t="s">
        <v>200</v>
      </c>
    </row>
    <row r="4" spans="1:7" ht="15" customHeight="1">
      <c r="A4" s="137" t="s">
        <v>54</v>
      </c>
      <c r="B4" s="137" t="s">
        <v>72</v>
      </c>
      <c r="C4" s="137" t="s">
        <v>72</v>
      </c>
      <c r="D4" s="137" t="s">
        <v>72</v>
      </c>
      <c r="E4" s="138" t="s">
        <v>29</v>
      </c>
      <c r="F4" s="139" t="s">
        <v>201</v>
      </c>
      <c r="G4" s="139" t="s">
        <v>202</v>
      </c>
    </row>
    <row r="5" spans="1:7" ht="15" customHeight="1">
      <c r="A5" s="139" t="s">
        <v>203</v>
      </c>
      <c r="B5" s="138" t="s">
        <v>72</v>
      </c>
      <c r="C5" s="138" t="s">
        <v>72</v>
      </c>
      <c r="D5" s="137" t="s">
        <v>101</v>
      </c>
      <c r="E5" s="138" t="s">
        <v>72</v>
      </c>
      <c r="F5" s="138" t="s">
        <v>72</v>
      </c>
      <c r="G5" s="138" t="s">
        <v>72</v>
      </c>
    </row>
    <row r="6" spans="1:7" ht="15" customHeight="1">
      <c r="A6" s="138" t="s">
        <v>72</v>
      </c>
      <c r="B6" s="138" t="s">
        <v>72</v>
      </c>
      <c r="C6" s="138" t="s">
        <v>72</v>
      </c>
      <c r="D6" s="137" t="s">
        <v>72</v>
      </c>
      <c r="E6" s="138" t="s">
        <v>72</v>
      </c>
      <c r="F6" s="138" t="s">
        <v>72</v>
      </c>
      <c r="G6" s="138" t="s">
        <v>72</v>
      </c>
    </row>
    <row r="7" spans="1:7" ht="15" customHeight="1">
      <c r="A7" s="138" t="s">
        <v>72</v>
      </c>
      <c r="B7" s="138" t="s">
        <v>72</v>
      </c>
      <c r="C7" s="138" t="s">
        <v>72</v>
      </c>
      <c r="D7" s="137" t="s">
        <v>72</v>
      </c>
      <c r="E7" s="138" t="s">
        <v>72</v>
      </c>
      <c r="F7" s="138" t="s">
        <v>72</v>
      </c>
      <c r="G7" s="138" t="s">
        <v>72</v>
      </c>
    </row>
    <row r="8" spans="1:7" ht="15" customHeight="1">
      <c r="A8" s="151" t="s">
        <v>204</v>
      </c>
      <c r="B8" s="152"/>
      <c r="C8" s="153" t="s">
        <v>205</v>
      </c>
      <c r="D8" s="154" t="s">
        <v>6</v>
      </c>
      <c r="E8" s="155" t="s">
        <v>16</v>
      </c>
      <c r="F8" s="155" t="s">
        <v>67</v>
      </c>
      <c r="G8" s="155" t="s">
        <v>27</v>
      </c>
    </row>
    <row r="9" spans="1:7" ht="15" customHeight="1">
      <c r="A9" s="156"/>
      <c r="B9" s="157"/>
      <c r="C9" s="158"/>
      <c r="D9" s="159" t="s">
        <v>206</v>
      </c>
      <c r="E9" s="154">
        <f>SUM(E10+E16+E19+E28+E31)</f>
        <v>312.26</v>
      </c>
      <c r="F9" s="154">
        <f>SUM(F10+F16+F19+F28+F31)</f>
        <v>284.24</v>
      </c>
      <c r="G9" s="154">
        <v>28.02</v>
      </c>
    </row>
    <row r="10" spans="1:7" ht="19.5" customHeight="1">
      <c r="A10" s="160">
        <v>301</v>
      </c>
      <c r="B10" s="160" t="s">
        <v>72</v>
      </c>
      <c r="C10" s="160" t="s">
        <v>72</v>
      </c>
      <c r="D10" s="161" t="s">
        <v>207</v>
      </c>
      <c r="E10" s="162">
        <v>182.16</v>
      </c>
      <c r="F10" s="162">
        <v>182.16</v>
      </c>
      <c r="G10" s="162" t="s">
        <v>72</v>
      </c>
    </row>
    <row r="11" spans="1:7" ht="19.5" customHeight="1">
      <c r="A11" s="163">
        <v>30101</v>
      </c>
      <c r="B11" s="163" t="s">
        <v>72</v>
      </c>
      <c r="C11" s="163" t="s">
        <v>72</v>
      </c>
      <c r="D11" s="164" t="s">
        <v>208</v>
      </c>
      <c r="E11" s="162">
        <v>58.92</v>
      </c>
      <c r="F11" s="162">
        <v>58.92</v>
      </c>
      <c r="G11" s="162" t="s">
        <v>72</v>
      </c>
    </row>
    <row r="12" spans="1:7" ht="19.5" customHeight="1">
      <c r="A12" s="165">
        <v>30102</v>
      </c>
      <c r="B12" s="166"/>
      <c r="C12" s="167"/>
      <c r="D12" s="164" t="s">
        <v>209</v>
      </c>
      <c r="E12" s="162">
        <v>76.16</v>
      </c>
      <c r="F12" s="162">
        <v>76.16</v>
      </c>
      <c r="G12" s="162"/>
    </row>
    <row r="13" spans="1:7" ht="19.5" customHeight="1">
      <c r="A13" s="165">
        <v>30103</v>
      </c>
      <c r="B13" s="166"/>
      <c r="C13" s="167"/>
      <c r="D13" s="164" t="s">
        <v>210</v>
      </c>
      <c r="E13" s="162">
        <v>20</v>
      </c>
      <c r="F13" s="162">
        <v>20</v>
      </c>
      <c r="G13" s="162"/>
    </row>
    <row r="14" spans="1:7" ht="19.5" customHeight="1">
      <c r="A14" s="165">
        <v>30104</v>
      </c>
      <c r="B14" s="166"/>
      <c r="C14" s="167"/>
      <c r="D14" s="164" t="s">
        <v>211</v>
      </c>
      <c r="E14" s="162">
        <v>12.1</v>
      </c>
      <c r="F14" s="162">
        <v>12.1</v>
      </c>
      <c r="G14" s="162"/>
    </row>
    <row r="15" spans="1:7" ht="19.5" customHeight="1">
      <c r="A15" s="165">
        <v>30199</v>
      </c>
      <c r="B15" s="166"/>
      <c r="C15" s="167"/>
      <c r="D15" s="164" t="s">
        <v>212</v>
      </c>
      <c r="E15" s="162">
        <v>14.97</v>
      </c>
      <c r="F15" s="162">
        <v>14.97</v>
      </c>
      <c r="G15" s="162"/>
    </row>
    <row r="16" spans="1:7" ht="19.5" customHeight="1">
      <c r="A16" s="168">
        <v>302</v>
      </c>
      <c r="B16" s="169"/>
      <c r="C16" s="170"/>
      <c r="D16" s="161" t="s">
        <v>213</v>
      </c>
      <c r="E16" s="162">
        <v>5.84</v>
      </c>
      <c r="F16" s="162"/>
      <c r="G16" s="162">
        <v>5.84</v>
      </c>
    </row>
    <row r="17" spans="1:7" ht="19.5" customHeight="1">
      <c r="A17" s="165">
        <v>30217</v>
      </c>
      <c r="B17" s="166"/>
      <c r="C17" s="167"/>
      <c r="D17" s="164" t="s">
        <v>214</v>
      </c>
      <c r="E17" s="162">
        <v>0.91</v>
      </c>
      <c r="F17" s="162"/>
      <c r="G17" s="162">
        <v>0.91</v>
      </c>
    </row>
    <row r="18" spans="1:7" ht="19.5" customHeight="1">
      <c r="A18" s="165">
        <v>30231</v>
      </c>
      <c r="B18" s="166"/>
      <c r="C18" s="167"/>
      <c r="D18" s="164" t="s">
        <v>215</v>
      </c>
      <c r="E18" s="162">
        <v>4.93</v>
      </c>
      <c r="F18" s="162"/>
      <c r="G18" s="162">
        <v>4.93</v>
      </c>
    </row>
    <row r="19" spans="1:7" ht="19.5" customHeight="1">
      <c r="A19" s="168">
        <v>303</v>
      </c>
      <c r="B19" s="169"/>
      <c r="C19" s="170"/>
      <c r="D19" s="161" t="s">
        <v>216</v>
      </c>
      <c r="E19" s="162">
        <v>102.08</v>
      </c>
      <c r="F19" s="162">
        <v>102.08</v>
      </c>
      <c r="G19" s="162"/>
    </row>
    <row r="20" spans="1:7" ht="19.5" customHeight="1">
      <c r="A20" s="165">
        <v>30301</v>
      </c>
      <c r="B20" s="166"/>
      <c r="C20" s="167"/>
      <c r="D20" s="164" t="s">
        <v>217</v>
      </c>
      <c r="E20" s="162">
        <v>7.4</v>
      </c>
      <c r="F20" s="162">
        <v>7.4</v>
      </c>
      <c r="G20" s="162"/>
    </row>
    <row r="21" spans="1:7" ht="19.5" customHeight="1">
      <c r="A21" s="165">
        <v>30302</v>
      </c>
      <c r="B21" s="166"/>
      <c r="C21" s="167"/>
      <c r="D21" s="164" t="s">
        <v>218</v>
      </c>
      <c r="E21" s="162">
        <v>46.5</v>
      </c>
      <c r="F21" s="162">
        <v>46.5</v>
      </c>
      <c r="G21" s="162"/>
    </row>
    <row r="22" spans="1:7" ht="19.5" customHeight="1">
      <c r="A22" s="165">
        <v>30305</v>
      </c>
      <c r="B22" s="166"/>
      <c r="C22" s="167"/>
      <c r="D22" s="164" t="s">
        <v>219</v>
      </c>
      <c r="E22" s="162">
        <v>1</v>
      </c>
      <c r="F22" s="162">
        <v>1</v>
      </c>
      <c r="G22" s="162"/>
    </row>
    <row r="23" spans="1:7" ht="19.5" customHeight="1">
      <c r="A23" s="165">
        <v>30307</v>
      </c>
      <c r="B23" s="166"/>
      <c r="C23" s="167"/>
      <c r="D23" s="164" t="s">
        <v>220</v>
      </c>
      <c r="E23" s="162">
        <v>1.09</v>
      </c>
      <c r="F23" s="162">
        <v>1.09</v>
      </c>
      <c r="G23" s="162"/>
    </row>
    <row r="24" spans="1:7" ht="19.5" customHeight="1">
      <c r="A24" s="165">
        <v>30309</v>
      </c>
      <c r="B24" s="166"/>
      <c r="C24" s="167"/>
      <c r="D24" s="164" t="s">
        <v>221</v>
      </c>
      <c r="E24" s="162">
        <v>11.59</v>
      </c>
      <c r="F24" s="162">
        <v>11.59</v>
      </c>
      <c r="G24" s="162"/>
    </row>
    <row r="25" spans="1:7" ht="19.5" customHeight="1">
      <c r="A25" s="165">
        <v>30311</v>
      </c>
      <c r="B25" s="166"/>
      <c r="C25" s="167"/>
      <c r="D25" s="164" t="s">
        <v>222</v>
      </c>
      <c r="E25" s="162">
        <v>15.45</v>
      </c>
      <c r="F25" s="162">
        <v>15.45</v>
      </c>
      <c r="G25" s="162"/>
    </row>
    <row r="26" spans="1:7" ht="19.5" customHeight="1">
      <c r="A26" s="165">
        <v>30313</v>
      </c>
      <c r="B26" s="166"/>
      <c r="C26" s="167"/>
      <c r="D26" s="164" t="s">
        <v>223</v>
      </c>
      <c r="E26" s="162">
        <v>4.18</v>
      </c>
      <c r="F26" s="162">
        <v>4.18</v>
      </c>
      <c r="G26" s="162"/>
    </row>
    <row r="27" spans="1:7" ht="19.5" customHeight="1">
      <c r="A27" s="165">
        <v>30399</v>
      </c>
      <c r="B27" s="166"/>
      <c r="C27" s="167"/>
      <c r="D27" s="164" t="s">
        <v>224</v>
      </c>
      <c r="E27" s="162">
        <v>14.87</v>
      </c>
      <c r="F27" s="162">
        <v>14.87</v>
      </c>
      <c r="G27" s="162"/>
    </row>
    <row r="28" spans="1:7" ht="19.5" customHeight="1">
      <c r="A28" s="168">
        <v>304</v>
      </c>
      <c r="B28" s="169"/>
      <c r="C28" s="170"/>
      <c r="D28" s="161" t="s">
        <v>225</v>
      </c>
      <c r="E28" s="162">
        <v>21.6</v>
      </c>
      <c r="F28" s="162"/>
      <c r="G28" s="162">
        <v>21.6</v>
      </c>
    </row>
    <row r="29" spans="1:7" ht="19.5" customHeight="1">
      <c r="A29" s="165">
        <v>30401</v>
      </c>
      <c r="B29" s="166"/>
      <c r="C29" s="167"/>
      <c r="D29" s="164" t="s">
        <v>226</v>
      </c>
      <c r="E29" s="162">
        <v>3.6</v>
      </c>
      <c r="F29" s="162"/>
      <c r="G29" s="162">
        <v>3.6</v>
      </c>
    </row>
    <row r="30" spans="1:7" ht="19.5" customHeight="1">
      <c r="A30" s="165">
        <v>30402</v>
      </c>
      <c r="B30" s="166"/>
      <c r="C30" s="167"/>
      <c r="D30" s="164" t="s">
        <v>227</v>
      </c>
      <c r="E30" s="162">
        <v>18</v>
      </c>
      <c r="F30" s="162"/>
      <c r="G30" s="162">
        <v>18</v>
      </c>
    </row>
    <row r="31" spans="1:7" ht="19.5" customHeight="1">
      <c r="A31" s="168">
        <v>310</v>
      </c>
      <c r="B31" s="169"/>
      <c r="C31" s="170"/>
      <c r="D31" s="161" t="s">
        <v>229</v>
      </c>
      <c r="E31" s="162">
        <v>0.58</v>
      </c>
      <c r="F31" s="162"/>
      <c r="G31" s="162">
        <v>0.58</v>
      </c>
    </row>
    <row r="32" spans="1:7" ht="19.5" customHeight="1">
      <c r="A32" s="165">
        <v>31002</v>
      </c>
      <c r="B32" s="166"/>
      <c r="C32" s="167"/>
      <c r="D32" s="164" t="s">
        <v>228</v>
      </c>
      <c r="E32" s="162">
        <v>0.58</v>
      </c>
      <c r="F32" s="162"/>
      <c r="G32" s="162">
        <v>0.58</v>
      </c>
    </row>
    <row r="33" spans="1:7" ht="19.5" customHeight="1">
      <c r="A33" s="165"/>
      <c r="B33" s="166"/>
      <c r="C33" s="167"/>
      <c r="D33" s="164"/>
      <c r="E33" s="162"/>
      <c r="F33" s="162"/>
      <c r="G33" s="162"/>
    </row>
    <row r="34" spans="1:7" ht="19.5" customHeight="1">
      <c r="A34" s="163" t="s">
        <v>72</v>
      </c>
      <c r="B34" s="163" t="s">
        <v>72</v>
      </c>
      <c r="C34" s="163" t="s">
        <v>72</v>
      </c>
      <c r="D34" s="171" t="s">
        <v>72</v>
      </c>
      <c r="E34" s="162" t="s">
        <v>72</v>
      </c>
      <c r="F34" s="162" t="s">
        <v>72</v>
      </c>
      <c r="G34" s="162" t="s">
        <v>72</v>
      </c>
    </row>
    <row r="35" spans="1:7" ht="25.5" customHeight="1">
      <c r="A35" s="134" t="s">
        <v>230</v>
      </c>
      <c r="B35" s="135"/>
      <c r="C35" s="135"/>
      <c r="D35" s="135"/>
      <c r="E35" s="135"/>
      <c r="F35" s="135"/>
      <c r="G35" s="135"/>
    </row>
    <row r="36" ht="15">
      <c r="F36" s="2"/>
    </row>
  </sheetData>
  <mergeCells count="35">
    <mergeCell ref="A8:B9"/>
    <mergeCell ref="C8:C9"/>
    <mergeCell ref="A13:C13"/>
    <mergeCell ref="A14:C14"/>
    <mergeCell ref="A11:C11"/>
    <mergeCell ref="A12:C12"/>
    <mergeCell ref="A10:C10"/>
    <mergeCell ref="A1:G1"/>
    <mergeCell ref="A4:D4"/>
    <mergeCell ref="E4:E7"/>
    <mergeCell ref="F4:F7"/>
    <mergeCell ref="G4:G7"/>
    <mergeCell ref="A5:C7"/>
    <mergeCell ref="D5:D7"/>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4:C34"/>
    <mergeCell ref="A35:G35"/>
    <mergeCell ref="A33:C33"/>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L10"/>
  <sheetViews>
    <sheetView workbookViewId="0" topLeftCell="A1">
      <selection activeCell="K15" sqref="K15"/>
    </sheetView>
  </sheetViews>
  <sheetFormatPr defaultColWidth="9.140625" defaultRowHeight="12.75"/>
  <cols>
    <col min="1" max="12" width="10.8515625" style="1" customWidth="1"/>
    <col min="13" max="16384" width="9.140625" style="1" customWidth="1"/>
  </cols>
  <sheetData>
    <row r="1" spans="1:12" ht="60.75" customHeight="1">
      <c r="A1" s="136" t="s">
        <v>121</v>
      </c>
      <c r="B1" s="136"/>
      <c r="C1" s="136"/>
      <c r="D1" s="136"/>
      <c r="E1" s="136"/>
      <c r="F1" s="136"/>
      <c r="G1" s="136"/>
      <c r="H1" s="136"/>
      <c r="I1" s="136"/>
      <c r="J1" s="136"/>
      <c r="K1" s="136"/>
      <c r="L1" s="136"/>
    </row>
    <row r="2" ht="30.75" customHeight="1">
      <c r="L2" s="16" t="s">
        <v>130</v>
      </c>
    </row>
    <row r="3" spans="1:12" ht="30" customHeight="1">
      <c r="A3" s="17" t="s">
        <v>147</v>
      </c>
      <c r="F3" s="2"/>
      <c r="L3" s="16" t="s">
        <v>114</v>
      </c>
    </row>
    <row r="4" spans="1:12" ht="25.5" customHeight="1">
      <c r="A4" s="142" t="s">
        <v>122</v>
      </c>
      <c r="B4" s="137"/>
      <c r="C4" s="137"/>
      <c r="D4" s="137"/>
      <c r="E4" s="137"/>
      <c r="F4" s="137"/>
      <c r="G4" s="142" t="s">
        <v>123</v>
      </c>
      <c r="H4" s="137"/>
      <c r="I4" s="137"/>
      <c r="J4" s="137"/>
      <c r="K4" s="137"/>
      <c r="L4" s="137"/>
    </row>
    <row r="5" spans="1:12" ht="36" customHeight="1">
      <c r="A5" s="142" t="s">
        <v>120</v>
      </c>
      <c r="B5" s="140" t="s">
        <v>124</v>
      </c>
      <c r="C5" s="142" t="s">
        <v>125</v>
      </c>
      <c r="D5" s="137"/>
      <c r="E5" s="137"/>
      <c r="F5" s="142" t="s">
        <v>129</v>
      </c>
      <c r="G5" s="142" t="s">
        <v>120</v>
      </c>
      <c r="H5" s="140" t="s">
        <v>124</v>
      </c>
      <c r="I5" s="142" t="s">
        <v>125</v>
      </c>
      <c r="J5" s="137"/>
      <c r="K5" s="137"/>
      <c r="L5" s="142" t="s">
        <v>129</v>
      </c>
    </row>
    <row r="6" spans="1:12" ht="36" customHeight="1">
      <c r="A6" s="142"/>
      <c r="B6" s="141"/>
      <c r="C6" s="42" t="s">
        <v>126</v>
      </c>
      <c r="D6" s="42" t="s">
        <v>128</v>
      </c>
      <c r="E6" s="42" t="s">
        <v>127</v>
      </c>
      <c r="F6" s="137"/>
      <c r="G6" s="142"/>
      <c r="H6" s="141"/>
      <c r="I6" s="42" t="s">
        <v>126</v>
      </c>
      <c r="J6" s="42" t="s">
        <v>128</v>
      </c>
      <c r="K6" s="42" t="s">
        <v>127</v>
      </c>
      <c r="L6" s="137"/>
    </row>
    <row r="7" spans="1:12" s="15" customFormat="1" ht="36" customHeight="1">
      <c r="A7" s="26">
        <v>1</v>
      </c>
      <c r="B7" s="26">
        <v>2</v>
      </c>
      <c r="C7" s="26">
        <v>3</v>
      </c>
      <c r="D7" s="26">
        <v>4</v>
      </c>
      <c r="E7" s="26">
        <v>5</v>
      </c>
      <c r="F7" s="26">
        <v>6</v>
      </c>
      <c r="G7" s="26">
        <v>7</v>
      </c>
      <c r="H7" s="26">
        <v>8</v>
      </c>
      <c r="I7" s="26">
        <v>9</v>
      </c>
      <c r="J7" s="26">
        <v>10</v>
      </c>
      <c r="K7" s="26">
        <v>11</v>
      </c>
      <c r="L7" s="26">
        <v>12</v>
      </c>
    </row>
    <row r="8" spans="1:12" ht="36" customHeight="1">
      <c r="A8" s="27">
        <f>SUM(C8+F8)</f>
        <v>16.48</v>
      </c>
      <c r="B8" s="27"/>
      <c r="C8" s="27">
        <v>12.48</v>
      </c>
      <c r="D8" s="27"/>
      <c r="E8" s="27">
        <v>12.48</v>
      </c>
      <c r="F8" s="27">
        <v>4</v>
      </c>
      <c r="G8" s="27">
        <f>SUM(I8+L8)</f>
        <v>14.75</v>
      </c>
      <c r="H8" s="43"/>
      <c r="I8" s="52">
        <f>SUM(J8:K8)</f>
        <v>10.28</v>
      </c>
      <c r="J8" s="26">
        <v>10.28</v>
      </c>
      <c r="K8" s="26"/>
      <c r="L8" s="52">
        <v>4.47</v>
      </c>
    </row>
    <row r="9" spans="1:7" ht="15" customHeight="1">
      <c r="A9" s="44" t="s">
        <v>131</v>
      </c>
      <c r="B9" s="45"/>
      <c r="C9" s="45"/>
      <c r="D9" s="45"/>
      <c r="E9" s="45"/>
      <c r="F9" s="45"/>
      <c r="G9" s="45"/>
    </row>
    <row r="10" ht="15" customHeight="1">
      <c r="F10" s="2"/>
    </row>
    <row r="11" ht="15" customHeight="1"/>
    <row r="12" ht="15" customHeight="1"/>
    <row r="13" ht="15" customHeight="1"/>
    <row r="14" ht="15" customHeight="1"/>
    <row r="15" ht="15" customHeight="1"/>
    <row r="16" ht="25.5" customHeight="1"/>
  </sheetData>
  <mergeCells count="11">
    <mergeCell ref="G5:G6"/>
    <mergeCell ref="H5:H6"/>
    <mergeCell ref="I5:K5"/>
    <mergeCell ref="L5:L6"/>
    <mergeCell ref="A1:L1"/>
    <mergeCell ref="A4:F4"/>
    <mergeCell ref="G4:L4"/>
    <mergeCell ref="A5:A6"/>
    <mergeCell ref="B5:B6"/>
    <mergeCell ref="C5:E5"/>
    <mergeCell ref="F5:F6"/>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17"/>
  <sheetViews>
    <sheetView tabSelected="1" workbookViewId="0" topLeftCell="A1">
      <selection activeCell="H22" sqref="H22"/>
    </sheetView>
  </sheetViews>
  <sheetFormatPr defaultColWidth="9.140625" defaultRowHeight="12.75"/>
  <cols>
    <col min="1" max="3" width="3.140625" style="1" customWidth="1"/>
    <col min="4" max="4" width="33.57421875" style="1" customWidth="1"/>
    <col min="5" max="5" width="16.00390625" style="1" customWidth="1"/>
    <col min="6" max="6" width="14.7109375" style="1" customWidth="1"/>
    <col min="7" max="7" width="12.57421875" style="1" customWidth="1"/>
    <col min="8" max="8" width="13.421875" style="1" customWidth="1"/>
    <col min="9" max="9" width="12.421875" style="1" customWidth="1"/>
    <col min="10" max="10" width="16.00390625" style="1" customWidth="1"/>
    <col min="11" max="11" width="9.7109375" style="1" customWidth="1"/>
    <col min="12" max="16384" width="9.140625" style="1" customWidth="1"/>
  </cols>
  <sheetData>
    <row r="1" spans="1:10" ht="29.25" customHeight="1">
      <c r="A1" s="147" t="s">
        <v>132</v>
      </c>
      <c r="B1" s="147"/>
      <c r="C1" s="147"/>
      <c r="D1" s="147"/>
      <c r="E1" s="147"/>
      <c r="F1" s="147"/>
      <c r="G1" s="147"/>
      <c r="H1" s="147"/>
      <c r="I1" s="147"/>
      <c r="J1" s="147"/>
    </row>
    <row r="2" spans="1:10" ht="24" customHeight="1">
      <c r="A2" s="147"/>
      <c r="B2" s="147"/>
      <c r="C2" s="147"/>
      <c r="D2" s="147"/>
      <c r="E2" s="147"/>
      <c r="F2" s="147"/>
      <c r="G2" s="147"/>
      <c r="H2" s="147"/>
      <c r="I2" s="147"/>
      <c r="J2" s="147"/>
    </row>
    <row r="3" spans="1:10" ht="18.75" customHeight="1">
      <c r="A3" s="46"/>
      <c r="B3" s="46"/>
      <c r="C3" s="46"/>
      <c r="D3" s="46"/>
      <c r="E3" s="46"/>
      <c r="F3" s="46"/>
      <c r="G3" s="46"/>
      <c r="H3" s="46"/>
      <c r="I3" s="46"/>
      <c r="J3" s="47" t="s">
        <v>133</v>
      </c>
    </row>
    <row r="4" spans="1:10" ht="15">
      <c r="A4" s="17" t="s">
        <v>147</v>
      </c>
      <c r="J4" s="48" t="s">
        <v>77</v>
      </c>
    </row>
    <row r="5" spans="1:10" ht="21.75" customHeight="1">
      <c r="A5" s="138" t="s">
        <v>54</v>
      </c>
      <c r="B5" s="138" t="s">
        <v>72</v>
      </c>
      <c r="C5" s="138" t="s">
        <v>72</v>
      </c>
      <c r="D5" s="138" t="s">
        <v>72</v>
      </c>
      <c r="E5" s="139" t="s">
        <v>140</v>
      </c>
      <c r="F5" s="148" t="s">
        <v>134</v>
      </c>
      <c r="G5" s="138" t="s">
        <v>135</v>
      </c>
      <c r="H5" s="138" t="s">
        <v>72</v>
      </c>
      <c r="I5" s="138" t="s">
        <v>72</v>
      </c>
      <c r="J5" s="138" t="s">
        <v>136</v>
      </c>
    </row>
    <row r="6" spans="1:10" ht="21.75" customHeight="1">
      <c r="A6" s="139" t="s">
        <v>107</v>
      </c>
      <c r="B6" s="138" t="s">
        <v>72</v>
      </c>
      <c r="C6" s="138" t="s">
        <v>72</v>
      </c>
      <c r="D6" s="138" t="s">
        <v>101</v>
      </c>
      <c r="E6" s="139"/>
      <c r="F6" s="149"/>
      <c r="G6" s="139" t="s">
        <v>137</v>
      </c>
      <c r="H6" s="138" t="s">
        <v>108</v>
      </c>
      <c r="I6" s="138" t="s">
        <v>109</v>
      </c>
      <c r="J6" s="138"/>
    </row>
    <row r="7" spans="1:10" ht="21.75" customHeight="1">
      <c r="A7" s="138" t="s">
        <v>72</v>
      </c>
      <c r="B7" s="138" t="s">
        <v>72</v>
      </c>
      <c r="C7" s="138" t="s">
        <v>72</v>
      </c>
      <c r="D7" s="138" t="s">
        <v>72</v>
      </c>
      <c r="E7" s="139"/>
      <c r="F7" s="149"/>
      <c r="G7" s="138" t="s">
        <v>72</v>
      </c>
      <c r="H7" s="138"/>
      <c r="I7" s="138"/>
      <c r="J7" s="138"/>
    </row>
    <row r="8" spans="1:10" ht="21.75" customHeight="1">
      <c r="A8" s="138" t="s">
        <v>72</v>
      </c>
      <c r="B8" s="138" t="s">
        <v>72</v>
      </c>
      <c r="C8" s="138" t="s">
        <v>72</v>
      </c>
      <c r="D8" s="138" t="s">
        <v>72</v>
      </c>
      <c r="E8" s="139"/>
      <c r="F8" s="150"/>
      <c r="G8" s="138" t="s">
        <v>72</v>
      </c>
      <c r="H8" s="138"/>
      <c r="I8" s="138"/>
      <c r="J8" s="138"/>
    </row>
    <row r="9" spans="1:10" ht="21.75" customHeight="1">
      <c r="A9" s="145" t="s">
        <v>138</v>
      </c>
      <c r="B9" s="145" t="s">
        <v>139</v>
      </c>
      <c r="C9" s="139" t="s">
        <v>142</v>
      </c>
      <c r="D9" s="51" t="s">
        <v>6</v>
      </c>
      <c r="E9" s="26" t="s">
        <v>16</v>
      </c>
      <c r="F9" s="26" t="s">
        <v>67</v>
      </c>
      <c r="G9" s="26" t="s">
        <v>22</v>
      </c>
      <c r="H9" s="26" t="s">
        <v>61</v>
      </c>
      <c r="I9" s="26" t="s">
        <v>34</v>
      </c>
      <c r="J9" s="26" t="s">
        <v>62</v>
      </c>
    </row>
    <row r="10" spans="1:10" ht="21.75" customHeight="1">
      <c r="A10" s="146"/>
      <c r="B10" s="146"/>
      <c r="C10" s="138"/>
      <c r="D10" s="51" t="s">
        <v>92</v>
      </c>
      <c r="E10" s="53">
        <v>269.46</v>
      </c>
      <c r="F10" s="53">
        <v>4344.88</v>
      </c>
      <c r="G10" s="53">
        <v>538.86</v>
      </c>
      <c r="H10" s="49" t="s">
        <v>72</v>
      </c>
      <c r="I10" s="53">
        <v>538.86</v>
      </c>
      <c r="J10" s="53">
        <v>4075.49</v>
      </c>
    </row>
    <row r="11" spans="1:10" ht="21.75" customHeight="1">
      <c r="A11" s="95" t="s">
        <v>253</v>
      </c>
      <c r="B11" s="96" t="s">
        <v>72</v>
      </c>
      <c r="C11" s="96" t="s">
        <v>72</v>
      </c>
      <c r="D11" s="55" t="s">
        <v>254</v>
      </c>
      <c r="E11" s="53">
        <v>269.46</v>
      </c>
      <c r="F11" s="53">
        <v>4344.88</v>
      </c>
      <c r="G11" s="53">
        <v>538.86</v>
      </c>
      <c r="H11" s="49" t="s">
        <v>72</v>
      </c>
      <c r="I11" s="53">
        <v>538.86</v>
      </c>
      <c r="J11" s="53">
        <v>4075.49</v>
      </c>
    </row>
    <row r="12" spans="1:10" ht="21.75" customHeight="1">
      <c r="A12" s="95" t="s">
        <v>255</v>
      </c>
      <c r="B12" s="96" t="s">
        <v>72</v>
      </c>
      <c r="C12" s="96" t="s">
        <v>72</v>
      </c>
      <c r="D12" s="55" t="s">
        <v>256</v>
      </c>
      <c r="E12" s="53">
        <v>269.46</v>
      </c>
      <c r="F12" s="53">
        <v>4344.88</v>
      </c>
      <c r="G12" s="53">
        <v>538.86</v>
      </c>
      <c r="H12" s="49" t="s">
        <v>72</v>
      </c>
      <c r="I12" s="53">
        <v>538.86</v>
      </c>
      <c r="J12" s="53">
        <v>4075.49</v>
      </c>
    </row>
    <row r="13" spans="1:10" ht="21.75" customHeight="1">
      <c r="A13" s="95" t="s">
        <v>184</v>
      </c>
      <c r="B13" s="96" t="s">
        <v>72</v>
      </c>
      <c r="C13" s="96" t="s">
        <v>72</v>
      </c>
      <c r="D13" s="55" t="s">
        <v>185</v>
      </c>
      <c r="E13" s="53">
        <v>269.46</v>
      </c>
      <c r="F13" s="53">
        <v>4344.88</v>
      </c>
      <c r="G13" s="53">
        <v>538.86</v>
      </c>
      <c r="H13" s="49" t="s">
        <v>72</v>
      </c>
      <c r="I13" s="53">
        <v>538.86</v>
      </c>
      <c r="J13" s="53">
        <v>4075.49</v>
      </c>
    </row>
    <row r="14" spans="1:10" ht="21.75" customHeight="1">
      <c r="A14" s="133" t="s">
        <v>72</v>
      </c>
      <c r="B14" s="133" t="s">
        <v>72</v>
      </c>
      <c r="C14" s="133" t="s">
        <v>72</v>
      </c>
      <c r="D14" s="50" t="s">
        <v>72</v>
      </c>
      <c r="E14" s="49" t="s">
        <v>72</v>
      </c>
      <c r="F14" s="49" t="s">
        <v>72</v>
      </c>
      <c r="G14" s="49" t="s">
        <v>72</v>
      </c>
      <c r="H14" s="49" t="s">
        <v>72</v>
      </c>
      <c r="I14" s="49" t="s">
        <v>72</v>
      </c>
      <c r="J14" s="49" t="s">
        <v>72</v>
      </c>
    </row>
    <row r="15" spans="1:10" ht="21.75" customHeight="1">
      <c r="A15" s="133" t="s">
        <v>72</v>
      </c>
      <c r="B15" s="133" t="s">
        <v>72</v>
      </c>
      <c r="C15" s="133" t="s">
        <v>72</v>
      </c>
      <c r="D15" s="50" t="s">
        <v>72</v>
      </c>
      <c r="E15" s="49" t="s">
        <v>72</v>
      </c>
      <c r="F15" s="49" t="s">
        <v>72</v>
      </c>
      <c r="G15" s="49" t="s">
        <v>72</v>
      </c>
      <c r="H15" s="49" t="s">
        <v>72</v>
      </c>
      <c r="I15" s="49" t="s">
        <v>72</v>
      </c>
      <c r="J15" s="49" t="s">
        <v>72</v>
      </c>
    </row>
    <row r="16" spans="1:10" ht="21.75" customHeight="1">
      <c r="A16" s="133" t="s">
        <v>72</v>
      </c>
      <c r="B16" s="133" t="s">
        <v>72</v>
      </c>
      <c r="C16" s="133" t="s">
        <v>72</v>
      </c>
      <c r="D16" s="50" t="s">
        <v>72</v>
      </c>
      <c r="E16" s="49" t="s">
        <v>72</v>
      </c>
      <c r="F16" s="49" t="s">
        <v>72</v>
      </c>
      <c r="G16" s="49" t="s">
        <v>72</v>
      </c>
      <c r="H16" s="49" t="s">
        <v>72</v>
      </c>
      <c r="I16" s="49" t="s">
        <v>72</v>
      </c>
      <c r="J16" s="49" t="s">
        <v>72</v>
      </c>
    </row>
    <row r="17" spans="1:10" ht="21.75" customHeight="1">
      <c r="A17" s="143" t="s">
        <v>141</v>
      </c>
      <c r="B17" s="144"/>
      <c r="C17" s="144"/>
      <c r="D17" s="144"/>
      <c r="E17" s="144"/>
      <c r="F17" s="144"/>
      <c r="G17" s="144"/>
      <c r="H17" s="144"/>
      <c r="I17" s="144"/>
      <c r="J17" s="144"/>
    </row>
  </sheetData>
  <mergeCells count="21">
    <mergeCell ref="I6:I8"/>
    <mergeCell ref="A11:C11"/>
    <mergeCell ref="A16:C16"/>
    <mergeCell ref="A12:C12"/>
    <mergeCell ref="A13:C13"/>
    <mergeCell ref="A14:C14"/>
    <mergeCell ref="A15:C15"/>
    <mergeCell ref="A1:J2"/>
    <mergeCell ref="A5:D5"/>
    <mergeCell ref="E5:E8"/>
    <mergeCell ref="F5:F8"/>
    <mergeCell ref="G5:I5"/>
    <mergeCell ref="J5:J8"/>
    <mergeCell ref="A6:C8"/>
    <mergeCell ref="D6:D8"/>
    <mergeCell ref="G6:G8"/>
    <mergeCell ref="H6:H8"/>
    <mergeCell ref="A17:J17"/>
    <mergeCell ref="C9:C10"/>
    <mergeCell ref="A9:A10"/>
    <mergeCell ref="B9:B10"/>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马顺(031102-031102)</cp:lastModifiedBy>
  <cp:lastPrinted>2016-08-17T03:31:22Z</cp:lastPrinted>
  <dcterms:modified xsi:type="dcterms:W3CDTF">2016-08-30T08:31:32Z</dcterms:modified>
  <cp:category/>
  <cp:version/>
  <cp:contentType/>
  <cp:contentStatus/>
</cp:coreProperties>
</file>