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590" activeTab="0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</sheets>
  <definedNames>
    <definedName name="_xlnm.Print_Area" localSheetId="3">'表四一般公共预算财政拨款基本支出表'!$A$1:$E$29</definedName>
    <definedName name="_xlnm.Print_Area" localSheetId="8">'表九部门支出总表'!$A$1:$K$21</definedName>
  </definedNames>
  <calcPr fullCalcOnLoad="1"/>
</workbook>
</file>

<file path=xl/sharedStrings.xml><?xml version="1.0" encoding="utf-8"?>
<sst xmlns="http://schemas.openxmlformats.org/spreadsheetml/2006/main" count="417" uniqueCount="206">
  <si>
    <t>附件2</t>
  </si>
  <si>
    <t>平罗县2020年财政拨款收支总表</t>
  </si>
  <si>
    <t>公开部门：平罗县审批服务管理局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</si>
  <si>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</si>
  <si>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</si>
  <si>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</si>
  <si>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</si>
  <si>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</si>
  <si>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</si>
  <si>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</si>
  <si>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</si>
  <si>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</si>
  <si>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</si>
  <si>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</si>
  <si>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4111369,64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</si>
  <si>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</si>
  <si>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</si>
  <si>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</si>
  <si>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</si>
  <si>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</si>
  <si>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</si>
  <si>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</si>
  <si>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</si>
  <si>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</si>
  <si>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</si>
  <si>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</si>
  <si>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</si>
  <si>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</si>
  <si>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</si>
  <si>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</si>
  <si>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</si>
  <si>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</si>
  <si>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</si>
  <si>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</si>
  <si>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</si>
  <si>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</si>
  <si>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</si>
  <si>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</si>
  <si>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</si>
  <si>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</si>
  <si>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</si>
  <si>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</si>
  <si>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</si>
  <si>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</si>
  <si>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</si>
  <si>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</si>
  <si>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</si>
  <si>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</si>
  <si>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</si>
  <si>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</si>
  <si>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</si>
  <si>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</si>
  <si>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</si>
  <si>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</si>
  <si>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</si>
  <si>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</si>
  <si>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</si>
  <si>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</si>
  <si>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</si>
  <si>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</si>
  <si>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t>[067]平罗县审批服务管理局</t>
  </si>
  <si>
    <t>　[067001]平罗县审批服务管理局本级</t>
  </si>
  <si>
    <t>　　2010301</t>
  </si>
  <si>
    <t>行政运行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</si>
  <si>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</si>
  <si>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</si>
  <si>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</si>
  <si>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</si>
  <si>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</si>
  <si>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</si>
  <si>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</si>
  <si>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</si>
  <si>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</si>
  <si>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</si>
  <si>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　[067002]平罗县政务服务中心</t>
  </si>
  <si>
    <t>　　2010306</t>
  </si>
  <si>
    <t>政务公开审批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</si>
  <si>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</si>
  <si>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</si>
  <si>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</si>
  <si>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</si>
  <si>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</si>
  <si>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</si>
  <si>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</si>
  <si>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</si>
  <si>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平罗县2020年一般公共预算财政拨款基本支出表</t>
  </si>
  <si>
    <t>公开部门：</t>
  </si>
  <si>
    <t>平罗县审批服务管理局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</si>
  <si>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</si>
  <si>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</si>
  <si>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</si>
  <si>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</si>
  <si>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</si>
  <si>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</si>
  <si>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</si>
  <si>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</si>
  <si>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</si>
  <si>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</si>
  <si>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</si>
  <si>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</si>
  <si>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</si>
  <si>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</si>
  <si>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二、商品和服务支出</t>
  </si>
  <si>
    <t>办公费</t>
  </si>
  <si>
    <t>印刷费</t>
  </si>
  <si>
    <t>邮电费</t>
  </si>
  <si>
    <t>取暖费</t>
  </si>
  <si>
    <t>差旅费</t>
  </si>
  <si>
    <t>维修（护）费</t>
  </si>
  <si>
    <t>公务接待费</t>
  </si>
  <si>
    <t>工会经费</t>
  </si>
  <si>
    <t>其他交通费用</t>
  </si>
  <si>
    <t>其他商品和服务支出</t>
  </si>
  <si>
    <t>三、对个人和家庭的补助</t>
  </si>
  <si>
    <t>奖励金</t>
  </si>
  <si>
    <t>其他对个人和家庭的补助支出</t>
  </si>
  <si>
    <t>平罗县2020年一般公共预算财政拨款“三公”经费支出表</t>
  </si>
  <si>
    <t>公开部门：平罗县审批服务管理局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</si>
  <si>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</si>
  <si>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</si>
  <si>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</si>
  <si>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</si>
  <si>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</si>
  <si>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</si>
  <si>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平罗县2020年政府性基金预算财政拨款支出表</t>
  </si>
  <si>
    <t>公开部门：平罗县审批服务管理局                                                    单位：元</t>
  </si>
  <si>
    <t>科目编码</t>
  </si>
  <si>
    <t>人员经费</t>
  </si>
  <si>
    <t>日常公用经费</t>
  </si>
  <si>
    <t>平罗县2020年部门收支预算总表</t>
  </si>
  <si>
    <t xml:space="preserve">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</si>
  <si>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</si>
  <si>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</si>
  <si>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</si>
  <si>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</si>
  <si>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</si>
  <si>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</si>
  <si>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</si>
  <si>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</si>
  <si>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</si>
  <si>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</si>
  <si>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</si>
  <si>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</si>
  <si>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</si>
  <si>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</si>
  <si>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</si>
  <si>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</si>
  <si>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</si>
  <si>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</si>
  <si>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</si>
  <si>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</si>
  <si>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</si>
  <si>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</si>
  <si>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</si>
  <si>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</si>
  <si>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</si>
  <si>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</si>
  <si>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</si>
  <si>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</si>
  <si>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</si>
  <si>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</si>
  <si>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</si>
  <si>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</si>
  <si>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</si>
  <si>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</si>
  <si>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</si>
  <si>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</si>
  <si>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</si>
  <si>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</si>
  <si>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</si>
  <si>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</si>
  <si>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</si>
  <si>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</si>
  <si>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</si>
  <si>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</si>
  <si>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</si>
  <si>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</si>
  <si>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t xml:space="preserve">公开部门：平罗县审批服务管理局                                                                                           </t>
  </si>
  <si>
    <t>单位：元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</si>
  <si>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</si>
  <si>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</si>
  <si>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</si>
  <si>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</si>
  <si>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</si>
  <si>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</si>
  <si>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</si>
  <si>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</si>
  <si>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</si>
  <si>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</si>
  <si>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</si>
  <si>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</si>
  <si>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</si>
  <si>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</si>
  <si>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</si>
  <si>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</si>
  <si>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</si>
  <si>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t xml:space="preserve">公开部门：平罗县审批服务管理局                                                                           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</si>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</sst>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yyyy&quot;年&quot;m&quot;月&quot;d&quot;日&quot;;@"/>
    <numFmt numFmtId="182" formatCode="0.00;[Red]0.00"/>
  </numFmts>
  <fonts count="74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1"/>
      <name val="Calibri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sz val="20"/>
      <color indexed="8"/>
      <name val="Arial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1"/>
      <color indexed="8"/>
      <name val="Calibri Light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 wrapText="1"/>
      <protection/>
    </xf>
    <xf numFmtId="0" fontId="7" fillId="0" borderId="15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6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60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center" wrapText="1"/>
    </xf>
    <xf numFmtId="0" fontId="60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12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justify" wrapText="1"/>
    </xf>
    <xf numFmtId="0" fontId="64" fillId="0" borderId="15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justify" wrapText="1"/>
    </xf>
    <xf numFmtId="0" fontId="64" fillId="0" borderId="10" xfId="0" applyFont="1" applyFill="1" applyBorder="1" applyAlignment="1" applyProtection="1">
      <alignment/>
      <protection/>
    </xf>
    <xf numFmtId="4" fontId="64" fillId="0" borderId="1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9" fontId="15" fillId="0" borderId="0" xfId="0" applyNumberFormat="1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center" vertical="center"/>
      <protection/>
    </xf>
    <xf numFmtId="9" fontId="6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9" fontId="4" fillId="0" borderId="0" xfId="0" applyNumberFormat="1" applyFont="1" applyFill="1" applyAlignment="1" applyProtection="1">
      <alignment horizontal="right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67" fillId="0" borderId="30" xfId="63" applyFont="1" applyBorder="1" applyAlignment="1" applyProtection="1">
      <alignment horizontal="center" vertical="center" wrapText="1"/>
      <protection/>
    </xf>
    <xf numFmtId="0" fontId="60" fillId="0" borderId="10" xfId="63" applyFont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/>
      <protection/>
    </xf>
    <xf numFmtId="181" fontId="60" fillId="0" borderId="10" xfId="63" applyNumberFormat="1" applyFont="1" applyBorder="1" applyAlignment="1" applyProtection="1">
      <alignment horizontal="center" vertical="center" wrapText="1"/>
      <protection/>
    </xf>
    <xf numFmtId="9" fontId="5" fillId="0" borderId="10" xfId="63" applyNumberFormat="1" applyFont="1" applyBorder="1" applyAlignment="1" applyProtection="1">
      <alignment horizontal="center" vertical="center" wrapText="1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60" fillId="0" borderId="11" xfId="63" applyFont="1" applyBorder="1" applyAlignment="1" applyProtection="1">
      <alignment horizontal="center" vertical="center"/>
      <protection/>
    </xf>
    <xf numFmtId="0" fontId="60" fillId="0" borderId="11" xfId="63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vertical="center"/>
      <protection/>
    </xf>
    <xf numFmtId="182" fontId="20" fillId="0" borderId="15" xfId="0" applyNumberFormat="1" applyFont="1" applyFill="1" applyBorder="1" applyAlignment="1" applyProtection="1">
      <alignment horizontal="right" vertical="center"/>
      <protection/>
    </xf>
    <xf numFmtId="0" fontId="68" fillId="0" borderId="10" xfId="0" applyFont="1" applyFill="1" applyBorder="1" applyAlignment="1" applyProtection="1">
      <alignment vertical="center"/>
      <protection/>
    </xf>
    <xf numFmtId="9" fontId="68" fillId="0" borderId="10" xfId="0" applyNumberFormat="1" applyFont="1" applyFill="1" applyBorder="1" applyAlignment="1" applyProtection="1">
      <alignment vertical="center"/>
      <protection/>
    </xf>
    <xf numFmtId="182" fontId="68" fillId="0" borderId="15" xfId="0" applyNumberFormat="1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vertical="center"/>
      <protection/>
    </xf>
    <xf numFmtId="182" fontId="18" fillId="0" borderId="15" xfId="0" applyNumberFormat="1" applyFont="1" applyFill="1" applyBorder="1" applyAlignment="1" applyProtection="1">
      <alignment horizontal="right" vertical="center"/>
      <protection/>
    </xf>
    <xf numFmtId="182" fontId="69" fillId="0" borderId="15" xfId="0" applyNumberFormat="1" applyFont="1" applyFill="1" applyBorder="1" applyAlignment="1" applyProtection="1">
      <alignment vertical="center"/>
      <protection/>
    </xf>
    <xf numFmtId="9" fontId="69" fillId="0" borderId="10" xfId="0" applyNumberFormat="1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70" fillId="0" borderId="10" xfId="0" applyFont="1" applyFill="1" applyBorder="1" applyAlignment="1" applyProtection="1">
      <alignment vertical="center"/>
      <protection/>
    </xf>
    <xf numFmtId="9" fontId="70" fillId="0" borderId="10" xfId="0" applyNumberFormat="1" applyFont="1" applyFill="1" applyBorder="1" applyAlignment="1" applyProtection="1">
      <alignment vertical="center"/>
      <protection/>
    </xf>
    <xf numFmtId="0" fontId="67" fillId="0" borderId="30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34" xfId="63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right" vertical="center"/>
      <protection/>
    </xf>
    <xf numFmtId="0" fontId="7" fillId="0" borderId="35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1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vertical="center"/>
      <protection/>
    </xf>
    <xf numFmtId="180" fontId="15" fillId="0" borderId="0" xfId="0" applyNumberFormat="1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180" fontId="71" fillId="0" borderId="0" xfId="0" applyNumberFormat="1" applyFont="1" applyFill="1" applyAlignment="1" applyProtection="1">
      <alignment/>
      <protection/>
    </xf>
    <xf numFmtId="180" fontId="6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80" fontId="14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180" fontId="4" fillId="0" borderId="10" xfId="0" applyNumberFormat="1" applyFont="1" applyFill="1" applyBorder="1" applyAlignment="1" applyProtection="1">
      <alignment horizontal="center" vertical="center" shrinkToFi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 shrinkToFit="1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180" fontId="4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/>
    </xf>
    <xf numFmtId="180" fontId="23" fillId="0" borderId="0" xfId="0" applyNumberFormat="1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4">
      <selection activeCell="D7" sqref="D7:E32"/>
    </sheetView>
  </sheetViews>
  <sheetFormatPr defaultColWidth="9.140625" defaultRowHeight="12.75"/>
  <cols>
    <col min="1" max="1" width="33.421875" style="70" customWidth="1"/>
    <col min="2" max="2" width="14.00390625" style="70" customWidth="1"/>
    <col min="3" max="3" width="38.421875" style="70" customWidth="1"/>
    <col min="4" max="4" width="14.00390625" style="141" customWidth="1"/>
    <col min="5" max="5" width="13.28125" style="141" customWidth="1"/>
    <col min="6" max="6" width="14.00390625" style="70" customWidth="1"/>
    <col min="7" max="7" width="9.7109375" style="70" customWidth="1"/>
    <col min="8" max="16384" width="9.140625" style="70" customWidth="1"/>
  </cols>
  <sheetData>
    <row r="1" spans="1:5" s="139" customFormat="1" ht="15.75" customHeight="1">
      <c r="A1" s="142" t="s">
        <v>0</v>
      </c>
      <c r="D1" s="143"/>
      <c r="E1" s="143"/>
    </row>
    <row r="2" spans="1:6" s="140" customFormat="1" ht="24" customHeight="1">
      <c r="A2" s="95" t="s">
        <v>1</v>
      </c>
      <c r="B2" s="95"/>
      <c r="C2" s="95"/>
      <c r="D2" s="144"/>
      <c r="E2" s="144"/>
      <c r="F2" s="95"/>
    </row>
    <row r="3" spans="1:6" s="77" customFormat="1" ht="18" customHeight="1">
      <c r="A3" s="145" t="s">
        <v>2</v>
      </c>
      <c r="D3" s="146"/>
      <c r="E3" s="147" t="s">
        <v>3</v>
      </c>
      <c r="F3" s="76"/>
    </row>
    <row r="4" spans="1:6" ht="15" customHeight="1">
      <c r="A4" s="148" t="s">
        <v>4</v>
      </c>
      <c r="B4" s="148" t="s">
        <v>5</v>
      </c>
      <c r="C4" s="148" t="s">
        <v>6</v>
      </c>
      <c r="D4" s="149"/>
      <c r="E4" s="149"/>
      <c r="F4" s="148" t="s">
        <v>5</v>
      </c>
    </row>
    <row r="5" spans="1:6" ht="15" customHeight="1">
      <c r="A5" s="148" t="s">
        <v>7</v>
      </c>
      <c r="B5" s="148" t="s">
        <v>8</v>
      </c>
      <c r="C5" s="148" t="s">
        <v>9</v>
      </c>
      <c r="D5" s="149" t="s">
        <v>8</v>
      </c>
      <c r="E5" s="149"/>
      <c r="F5" s="148"/>
    </row>
    <row r="6" spans="1:6" ht="27.75" customHeight="1">
      <c r="A6" s="148"/>
      <c r="B6" s="148"/>
      <c r="C6" s="148"/>
      <c r="D6" s="149" t="s">
        <v>10</v>
      </c>
      <c r="E6" s="150" t="s">
        <v>11</v>
      </c>
      <c r="F6" s="151" t="s">
        <v>12</v>
      </c>
    </row>
    <row r="7" spans="1:6" ht="13.5" customHeight="1">
      <c r="A7" s="152" t="s">
        <v>13</v>
      </c>
      <c r="B7" s="46" t="s">
        <v>14</v>
      </c>
      <c r="C7" s="153" t="s">
        <v>15</v>
      </c>
      <c r="D7" s="149" t="s">
        <v>14</v>
      </c>
      <c r="E7" s="149" t="s">
        <v>14</v>
      </c>
      <c r="F7" s="46"/>
    </row>
    <row r="8" spans="1:6" ht="13.5" customHeight="1">
      <c r="A8" s="154" t="s">
        <v>16</v>
      </c>
      <c r="B8" s="46" t="s">
        <v>14</v>
      </c>
      <c r="C8" s="155" t="s">
        <v>17</v>
      </c>
      <c r="D8" s="149">
        <v>3700362.1</v>
      </c>
      <c r="E8" s="149">
        <v>3700362.1</v>
      </c>
      <c r="F8" s="46"/>
    </row>
    <row r="9" spans="1:6" ht="13.5" customHeight="1">
      <c r="A9" s="154" t="s">
        <v>18</v>
      </c>
      <c r="B9" s="46"/>
      <c r="C9" s="155" t="s">
        <v>19</v>
      </c>
      <c r="D9" s="149"/>
      <c r="E9" s="149"/>
      <c r="F9" s="46"/>
    </row>
    <row r="10" spans="1:6" ht="13.5" customHeight="1">
      <c r="A10" s="152" t="s">
        <v>20</v>
      </c>
      <c r="B10" s="46"/>
      <c r="C10" s="155" t="s">
        <v>21</v>
      </c>
      <c r="D10" s="149"/>
      <c r="E10" s="149"/>
      <c r="F10" s="46"/>
    </row>
    <row r="11" spans="1:6" ht="13.5" customHeight="1">
      <c r="A11" s="152" t="s">
        <v>22</v>
      </c>
      <c r="B11" s="46"/>
      <c r="C11" s="155" t="s">
        <v>23</v>
      </c>
      <c r="D11" s="149"/>
      <c r="E11" s="149"/>
      <c r="F11" s="46"/>
    </row>
    <row r="12" spans="1:6" ht="13.5" customHeight="1">
      <c r="A12" s="152" t="s">
        <v>24</v>
      </c>
      <c r="B12" s="46"/>
      <c r="C12" s="155" t="s">
        <v>25</v>
      </c>
      <c r="D12" s="149"/>
      <c r="E12" s="149"/>
      <c r="F12" s="46"/>
    </row>
    <row r="13" spans="1:6" ht="13.5" customHeight="1">
      <c r="A13" s="152"/>
      <c r="B13" s="46"/>
      <c r="C13" s="155" t="s">
        <v>26</v>
      </c>
      <c r="D13" s="149"/>
      <c r="E13" s="149"/>
      <c r="F13" s="46"/>
    </row>
    <row r="14" spans="1:6" ht="13.5" customHeight="1">
      <c r="A14" s="154" t="s">
        <v>5</v>
      </c>
      <c r="B14" s="156"/>
      <c r="C14" s="155" t="s">
        <v>27</v>
      </c>
      <c r="D14" s="149"/>
      <c r="E14" s="149"/>
      <c r="F14" s="46"/>
    </row>
    <row r="15" spans="1:6" ht="13.5" customHeight="1">
      <c r="A15" s="152" t="s">
        <v>5</v>
      </c>
      <c r="B15" s="156"/>
      <c r="C15" s="155" t="s">
        <v>28</v>
      </c>
      <c r="D15" s="149">
        <v>141242.88</v>
      </c>
      <c r="E15" s="149">
        <v>141242.88</v>
      </c>
      <c r="F15" s="46"/>
    </row>
    <row r="16" spans="1:6" ht="13.5" customHeight="1">
      <c r="A16" s="152" t="s">
        <v>5</v>
      </c>
      <c r="B16" s="156"/>
      <c r="C16" s="155" t="s">
        <v>29</v>
      </c>
      <c r="D16" s="149"/>
      <c r="E16" s="149"/>
      <c r="F16" s="46"/>
    </row>
    <row r="17" spans="1:6" ht="13.5" customHeight="1">
      <c r="A17" s="152" t="s">
        <v>5</v>
      </c>
      <c r="B17" s="156"/>
      <c r="C17" s="155" t="s">
        <v>30</v>
      </c>
      <c r="D17" s="149">
        <v>90529.18</v>
      </c>
      <c r="E17" s="149">
        <v>90529.18</v>
      </c>
      <c r="F17" s="46"/>
    </row>
    <row r="18" spans="1:6" ht="13.5" customHeight="1">
      <c r="A18" s="152" t="s">
        <v>5</v>
      </c>
      <c r="B18" s="156"/>
      <c r="C18" s="155" t="s">
        <v>31</v>
      </c>
      <c r="D18" s="149"/>
      <c r="E18" s="149"/>
      <c r="F18" s="46"/>
    </row>
    <row r="19" spans="1:6" ht="13.5" customHeight="1">
      <c r="A19" s="152" t="s">
        <v>5</v>
      </c>
      <c r="B19" s="156"/>
      <c r="C19" s="155" t="s">
        <v>32</v>
      </c>
      <c r="D19" s="149"/>
      <c r="E19" s="149"/>
      <c r="F19" s="46"/>
    </row>
    <row r="20" spans="1:6" ht="13.5" customHeight="1">
      <c r="A20" s="152" t="s">
        <v>5</v>
      </c>
      <c r="B20" s="156"/>
      <c r="C20" s="155" t="s">
        <v>33</v>
      </c>
      <c r="D20" s="149"/>
      <c r="E20" s="149"/>
      <c r="F20" s="46"/>
    </row>
    <row r="21" spans="1:6" ht="13.5" customHeight="1">
      <c r="A21" s="152" t="s">
        <v>5</v>
      </c>
      <c r="B21" s="156"/>
      <c r="C21" s="155" t="s">
        <v>34</v>
      </c>
      <c r="D21" s="149"/>
      <c r="E21" s="149"/>
      <c r="F21" s="46"/>
    </row>
    <row r="22" spans="1:6" ht="13.5" customHeight="1">
      <c r="A22" s="152" t="s">
        <v>5</v>
      </c>
      <c r="B22" s="156"/>
      <c r="C22" s="155" t="s">
        <v>35</v>
      </c>
      <c r="D22" s="149"/>
      <c r="E22" s="149"/>
      <c r="F22" s="46"/>
    </row>
    <row r="23" spans="1:6" ht="13.5" customHeight="1">
      <c r="A23" s="152" t="s">
        <v>5</v>
      </c>
      <c r="B23" s="156"/>
      <c r="C23" s="155" t="s">
        <v>36</v>
      </c>
      <c r="D23" s="149"/>
      <c r="E23" s="149"/>
      <c r="F23" s="46"/>
    </row>
    <row r="24" spans="1:6" ht="13.5" customHeight="1">
      <c r="A24" s="152" t="s">
        <v>5</v>
      </c>
      <c r="B24" s="156"/>
      <c r="C24" s="155" t="s">
        <v>37</v>
      </c>
      <c r="D24" s="149"/>
      <c r="E24" s="149"/>
      <c r="F24" s="46"/>
    </row>
    <row r="25" spans="1:6" ht="13.5" customHeight="1">
      <c r="A25" s="152" t="s">
        <v>5</v>
      </c>
      <c r="B25" s="156"/>
      <c r="C25" s="155" t="s">
        <v>38</v>
      </c>
      <c r="D25" s="149"/>
      <c r="E25" s="149"/>
      <c r="F25" s="46"/>
    </row>
    <row r="26" spans="1:6" ht="13.5" customHeight="1">
      <c r="A26" s="152" t="s">
        <v>5</v>
      </c>
      <c r="B26" s="156"/>
      <c r="C26" s="155" t="s">
        <v>39</v>
      </c>
      <c r="D26" s="149"/>
      <c r="E26" s="149"/>
      <c r="F26" s="46"/>
    </row>
    <row r="27" spans="1:6" ht="13.5" customHeight="1">
      <c r="A27" s="152"/>
      <c r="B27" s="156"/>
      <c r="C27" s="155" t="s">
        <v>40</v>
      </c>
      <c r="D27" s="149">
        <v>179235.48</v>
      </c>
      <c r="E27" s="149">
        <v>179235.48</v>
      </c>
      <c r="F27" s="46"/>
    </row>
    <row r="28" spans="1:6" ht="13.5" customHeight="1">
      <c r="A28" s="157" t="s">
        <v>41</v>
      </c>
      <c r="B28" s="156"/>
      <c r="C28" s="152"/>
      <c r="D28" s="149"/>
      <c r="E28" s="149"/>
      <c r="F28" s="46"/>
    </row>
    <row r="29" spans="1:6" ht="13.5" customHeight="1">
      <c r="A29" s="154" t="s">
        <v>42</v>
      </c>
      <c r="B29" s="156"/>
      <c r="C29" s="157" t="s">
        <v>43</v>
      </c>
      <c r="D29" s="149"/>
      <c r="E29" s="149"/>
      <c r="F29" s="46"/>
    </row>
    <row r="30" spans="1:6" ht="13.5" customHeight="1">
      <c r="A30" s="154" t="s">
        <v>44</v>
      </c>
      <c r="B30" s="46"/>
      <c r="C30" s="154" t="s">
        <v>42</v>
      </c>
      <c r="D30" s="158"/>
      <c r="E30" s="158"/>
      <c r="F30" s="46"/>
    </row>
    <row r="31" spans="1:6" ht="13.5" customHeight="1">
      <c r="A31" s="154"/>
      <c r="B31" s="46"/>
      <c r="C31" s="154" t="s">
        <v>45</v>
      </c>
      <c r="D31" s="149"/>
      <c r="E31" s="149"/>
      <c r="F31" s="46"/>
    </row>
    <row r="32" spans="1:6" ht="13.5" customHeight="1">
      <c r="A32" s="159" t="s">
        <v>46</v>
      </c>
      <c r="B32" s="46" t="s">
        <v>14</v>
      </c>
      <c r="C32" s="159" t="s">
        <v>47</v>
      </c>
      <c r="D32" s="160" t="s">
        <v>14</v>
      </c>
      <c r="E32" s="160" t="s">
        <v>14</v>
      </c>
      <c r="F32" s="46"/>
    </row>
    <row r="33" spans="1:6" ht="20.25">
      <c r="A33" s="161" t="s">
        <v>48</v>
      </c>
      <c r="B33" s="161"/>
      <c r="C33" s="161"/>
      <c r="D33" s="162"/>
      <c r="E33" s="162"/>
      <c r="F33" s="161"/>
    </row>
  </sheetData>
  <sheetProtection/>
  <mergeCells count="9">
    <mergeCell ref="A2:F2"/>
    <mergeCell ref="E3:F3"/>
    <mergeCell ref="A4:B4"/>
    <mergeCell ref="C4:F4"/>
    <mergeCell ref="D5:F5"/>
    <mergeCell ref="A33:F33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4" sqref="G4:H5"/>
    </sheetView>
  </sheetViews>
  <sheetFormatPr defaultColWidth="9.140625" defaultRowHeight="12.75"/>
  <cols>
    <col min="1" max="1" width="17.421875" style="70" customWidth="1"/>
    <col min="2" max="2" width="35.7109375" style="70" customWidth="1"/>
    <col min="3" max="3" width="17.28125" style="70" customWidth="1"/>
    <col min="4" max="5" width="21.57421875" style="70" customWidth="1"/>
    <col min="6" max="6" width="19.7109375" style="70" customWidth="1"/>
    <col min="7" max="8" width="8.421875" style="70" customWidth="1"/>
    <col min="9" max="16384" width="9.140625" style="70" customWidth="1"/>
  </cols>
  <sheetData>
    <row r="1" spans="1:3" ht="15.75" customHeight="1">
      <c r="A1" s="94"/>
      <c r="B1" s="94"/>
      <c r="C1" s="94"/>
    </row>
    <row r="2" spans="1:8" s="91" customFormat="1" ht="36" customHeight="1">
      <c r="A2" s="95" t="s">
        <v>49</v>
      </c>
      <c r="B2" s="95"/>
      <c r="C2" s="95"/>
      <c r="D2" s="95"/>
      <c r="E2" s="95"/>
      <c r="F2" s="95"/>
      <c r="G2" s="95"/>
      <c r="H2" s="95"/>
    </row>
    <row r="3" spans="1:8" s="77" customFormat="1" ht="18" customHeight="1">
      <c r="A3" s="97" t="s">
        <v>2</v>
      </c>
      <c r="B3" s="97"/>
      <c r="C3" s="97"/>
      <c r="G3" s="76" t="s">
        <v>3</v>
      </c>
      <c r="H3" s="76"/>
    </row>
    <row r="4" spans="1:8" s="92" customFormat="1" ht="30.75" customHeight="1">
      <c r="A4" s="99" t="s">
        <v>50</v>
      </c>
      <c r="B4" s="99"/>
      <c r="C4" s="122" t="s">
        <v>51</v>
      </c>
      <c r="D4" s="102" t="s">
        <v>52</v>
      </c>
      <c r="E4" s="102"/>
      <c r="F4" s="123"/>
      <c r="G4" s="124" t="s">
        <v>53</v>
      </c>
      <c r="H4" s="125" t="s">
        <v>54</v>
      </c>
    </row>
    <row r="5" spans="1:8" s="92" customFormat="1" ht="27.75" customHeight="1">
      <c r="A5" s="105" t="s">
        <v>55</v>
      </c>
      <c r="B5" s="105" t="s">
        <v>56</v>
      </c>
      <c r="C5" s="106"/>
      <c r="D5" s="126" t="s">
        <v>10</v>
      </c>
      <c r="E5" s="126" t="s">
        <v>57</v>
      </c>
      <c r="F5" s="127" t="s">
        <v>58</v>
      </c>
      <c r="G5" s="124"/>
      <c r="H5" s="125"/>
    </row>
    <row r="6" spans="1:13" ht="21" customHeight="1">
      <c r="A6" s="12" t="s">
        <v>59</v>
      </c>
      <c r="B6" s="12" t="s">
        <v>5</v>
      </c>
      <c r="C6" s="128">
        <v>4111369.64</v>
      </c>
      <c r="D6" s="128">
        <v>4111369.64</v>
      </c>
      <c r="E6" s="128">
        <v>4111369.64</v>
      </c>
      <c r="F6" s="129"/>
      <c r="G6" s="130"/>
      <c r="H6" s="130"/>
      <c r="I6" s="137"/>
      <c r="J6" s="137"/>
      <c r="K6" s="137"/>
      <c r="L6" s="137"/>
      <c r="M6" s="138"/>
    </row>
    <row r="7" spans="1:8" ht="19.5" customHeight="1">
      <c r="A7" s="131" t="s">
        <v>60</v>
      </c>
      <c r="B7" s="131"/>
      <c r="C7" s="132">
        <f>C8+C15</f>
        <v>4111369.64</v>
      </c>
      <c r="D7" s="132">
        <f>D8+D15</f>
        <v>4111369.64</v>
      </c>
      <c r="E7" s="132">
        <f>E8+E15</f>
        <v>4111369.64</v>
      </c>
      <c r="F7" s="133"/>
      <c r="G7" s="134"/>
      <c r="H7" s="134"/>
    </row>
    <row r="8" spans="1:8" ht="19.5" customHeight="1">
      <c r="A8" s="131" t="s">
        <v>61</v>
      </c>
      <c r="B8" s="131"/>
      <c r="C8" s="132">
        <v>956092.35</v>
      </c>
      <c r="D8" s="132">
        <v>956092.35</v>
      </c>
      <c r="E8" s="132">
        <v>956092.35</v>
      </c>
      <c r="F8" s="134"/>
      <c r="G8" s="134"/>
      <c r="H8" s="134"/>
    </row>
    <row r="9" spans="1:8" ht="19.5" customHeight="1">
      <c r="A9" s="135" t="s">
        <v>62</v>
      </c>
      <c r="B9" s="135" t="s">
        <v>63</v>
      </c>
      <c r="C9" s="136">
        <v>788293.37</v>
      </c>
      <c r="D9" s="136">
        <v>788293.37</v>
      </c>
      <c r="E9" s="136">
        <v>788293.37</v>
      </c>
      <c r="F9" s="134"/>
      <c r="G9" s="134"/>
      <c r="H9" s="134"/>
    </row>
    <row r="10" spans="1:8" ht="19.5" customHeight="1">
      <c r="A10" s="135" t="s">
        <v>64</v>
      </c>
      <c r="B10" s="135" t="s">
        <v>65</v>
      </c>
      <c r="C10" s="136">
        <v>59980.64</v>
      </c>
      <c r="D10" s="136">
        <v>59980.64</v>
      </c>
      <c r="E10" s="136">
        <v>59980.64</v>
      </c>
      <c r="F10" s="134"/>
      <c r="G10" s="134"/>
      <c r="H10" s="134"/>
    </row>
    <row r="11" spans="1:8" ht="19.5" customHeight="1">
      <c r="A11" s="135" t="s">
        <v>66</v>
      </c>
      <c r="B11" s="135" t="s">
        <v>67</v>
      </c>
      <c r="C11" s="136">
        <v>29990.32</v>
      </c>
      <c r="D11" s="136">
        <v>29990.32</v>
      </c>
      <c r="E11" s="136">
        <v>29990.32</v>
      </c>
      <c r="F11" s="134"/>
      <c r="G11" s="134"/>
      <c r="H11" s="134"/>
    </row>
    <row r="12" spans="1:8" ht="19.5" customHeight="1">
      <c r="A12" s="135" t="s">
        <v>68</v>
      </c>
      <c r="B12" s="135" t="s">
        <v>69</v>
      </c>
      <c r="C12" s="136">
        <v>7497.58</v>
      </c>
      <c r="D12" s="136">
        <v>7497.58</v>
      </c>
      <c r="E12" s="136">
        <v>7497.58</v>
      </c>
      <c r="F12" s="134"/>
      <c r="G12" s="134"/>
      <c r="H12" s="134"/>
    </row>
    <row r="13" spans="1:8" ht="19.5" customHeight="1">
      <c r="A13" s="135" t="s">
        <v>70</v>
      </c>
      <c r="B13" s="135" t="s">
        <v>71</v>
      </c>
      <c r="C13" s="136">
        <v>48550.44</v>
      </c>
      <c r="D13" s="136">
        <v>48550.44</v>
      </c>
      <c r="E13" s="136">
        <v>48550.44</v>
      </c>
      <c r="F13" s="134"/>
      <c r="G13" s="134"/>
      <c r="H13" s="134"/>
    </row>
    <row r="14" spans="1:8" ht="19.5" customHeight="1">
      <c r="A14" s="135" t="s">
        <v>72</v>
      </c>
      <c r="B14" s="135" t="s">
        <v>73</v>
      </c>
      <c r="C14" s="136">
        <v>21780</v>
      </c>
      <c r="D14" s="136">
        <v>21780</v>
      </c>
      <c r="E14" s="136">
        <v>21780</v>
      </c>
      <c r="F14" s="134"/>
      <c r="G14" s="134"/>
      <c r="H14" s="134"/>
    </row>
    <row r="15" spans="1:8" ht="19.5" customHeight="1">
      <c r="A15" s="131" t="s">
        <v>74</v>
      </c>
      <c r="B15" s="131"/>
      <c r="C15" s="132">
        <v>3155277.29</v>
      </c>
      <c r="D15" s="132">
        <v>3155277.29</v>
      </c>
      <c r="E15" s="132">
        <v>3155277.29</v>
      </c>
      <c r="F15" s="134"/>
      <c r="G15" s="134"/>
      <c r="H15" s="134"/>
    </row>
    <row r="16" spans="1:8" ht="19.5" customHeight="1">
      <c r="A16" s="135" t="s">
        <v>62</v>
      </c>
      <c r="B16" s="135" t="s">
        <v>63</v>
      </c>
      <c r="C16" s="136">
        <v>1262068.73</v>
      </c>
      <c r="D16" s="136">
        <v>1262068.73</v>
      </c>
      <c r="E16" s="136">
        <v>1262068.73</v>
      </c>
      <c r="F16" s="134"/>
      <c r="G16" s="134"/>
      <c r="H16" s="134"/>
    </row>
    <row r="17" spans="1:8" ht="19.5" customHeight="1">
      <c r="A17" s="135" t="s">
        <v>75</v>
      </c>
      <c r="B17" s="135" t="s">
        <v>76</v>
      </c>
      <c r="C17" s="136">
        <v>1650000</v>
      </c>
      <c r="D17" s="136">
        <v>1650000</v>
      </c>
      <c r="E17" s="136">
        <v>1650000</v>
      </c>
      <c r="F17" s="134"/>
      <c r="G17" s="134"/>
      <c r="H17" s="134"/>
    </row>
    <row r="18" spans="1:8" ht="19.5" customHeight="1">
      <c r="A18" s="135" t="s">
        <v>64</v>
      </c>
      <c r="B18" s="135" t="s">
        <v>65</v>
      </c>
      <c r="C18" s="136">
        <v>81262.24</v>
      </c>
      <c r="D18" s="136">
        <v>81262.24</v>
      </c>
      <c r="E18" s="136">
        <v>81262.24</v>
      </c>
      <c r="F18" s="134"/>
      <c r="G18" s="134"/>
      <c r="H18" s="134"/>
    </row>
    <row r="19" spans="1:8" ht="19.5" customHeight="1">
      <c r="A19" s="135" t="s">
        <v>66</v>
      </c>
      <c r="B19" s="135" t="s">
        <v>67</v>
      </c>
      <c r="C19" s="136">
        <v>40631.12</v>
      </c>
      <c r="D19" s="136">
        <v>40631.12</v>
      </c>
      <c r="E19" s="136">
        <v>40631.12</v>
      </c>
      <c r="F19" s="134"/>
      <c r="G19" s="134"/>
      <c r="H19" s="134"/>
    </row>
    <row r="20" spans="1:8" ht="19.5" customHeight="1">
      <c r="A20" s="135" t="s">
        <v>68</v>
      </c>
      <c r="B20" s="135" t="s">
        <v>69</v>
      </c>
      <c r="C20" s="136">
        <v>12410.16</v>
      </c>
      <c r="D20" s="136">
        <v>12410.16</v>
      </c>
      <c r="E20" s="136">
        <v>12410.16</v>
      </c>
      <c r="F20" s="134"/>
      <c r="G20" s="134"/>
      <c r="H20" s="134"/>
    </row>
    <row r="21" spans="1:8" ht="19.5" customHeight="1">
      <c r="A21" s="135" t="s">
        <v>70</v>
      </c>
      <c r="B21" s="135" t="s">
        <v>71</v>
      </c>
      <c r="C21" s="136">
        <v>65789.04</v>
      </c>
      <c r="D21" s="136">
        <v>65789.04</v>
      </c>
      <c r="E21" s="136">
        <v>65789.04</v>
      </c>
      <c r="F21" s="134"/>
      <c r="G21" s="134"/>
      <c r="H21" s="134"/>
    </row>
    <row r="22" spans="1:8" ht="19.5" customHeight="1">
      <c r="A22" s="135" t="s">
        <v>72</v>
      </c>
      <c r="B22" s="135" t="s">
        <v>73</v>
      </c>
      <c r="C22" s="136">
        <v>43116</v>
      </c>
      <c r="D22" s="136">
        <v>43116</v>
      </c>
      <c r="E22" s="136">
        <v>43116</v>
      </c>
      <c r="F22" s="134"/>
      <c r="G22" s="134"/>
      <c r="H22" s="134"/>
    </row>
    <row r="23" spans="1:8" ht="19.5" customHeight="1">
      <c r="A23" s="134"/>
      <c r="B23" s="134"/>
      <c r="C23" s="134"/>
      <c r="D23" s="134"/>
      <c r="E23" s="134"/>
      <c r="F23" s="134"/>
      <c r="G23" s="134"/>
      <c r="H23" s="134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6" sqref="G6:H22"/>
    </sheetView>
  </sheetViews>
  <sheetFormatPr defaultColWidth="9.140625" defaultRowHeight="12.75"/>
  <cols>
    <col min="1" max="1" width="11.57421875" style="70" customWidth="1"/>
    <col min="2" max="2" width="29.140625" style="70" customWidth="1"/>
    <col min="3" max="3" width="17.28125" style="70" customWidth="1"/>
    <col min="4" max="5" width="21.57421875" style="70" customWidth="1"/>
    <col min="6" max="6" width="19.7109375" style="70" customWidth="1"/>
    <col min="7" max="7" width="11.8515625" style="70" customWidth="1"/>
    <col min="8" max="8" width="9.8515625" style="93" customWidth="1"/>
    <col min="9" max="16384" width="9.140625" style="70" customWidth="1"/>
  </cols>
  <sheetData>
    <row r="1" spans="1:3" ht="15.75" customHeight="1">
      <c r="A1" s="94"/>
      <c r="B1" s="94"/>
      <c r="C1" s="94"/>
    </row>
    <row r="2" spans="1:8" s="91" customFormat="1" ht="36" customHeight="1">
      <c r="A2" s="95" t="s">
        <v>77</v>
      </c>
      <c r="B2" s="95"/>
      <c r="C2" s="95"/>
      <c r="D2" s="95"/>
      <c r="E2" s="95"/>
      <c r="F2" s="95"/>
      <c r="G2" s="95"/>
      <c r="H2" s="96"/>
    </row>
    <row r="3" spans="1:8" s="77" customFormat="1" ht="18" customHeight="1">
      <c r="A3" s="97" t="s">
        <v>2</v>
      </c>
      <c r="B3" s="97"/>
      <c r="C3" s="97"/>
      <c r="G3" s="76" t="s">
        <v>3</v>
      </c>
      <c r="H3" s="98"/>
    </row>
    <row r="4" spans="1:8" s="92" customFormat="1" ht="30.75" customHeight="1">
      <c r="A4" s="99" t="s">
        <v>50</v>
      </c>
      <c r="B4" s="99"/>
      <c r="C4" s="100" t="s">
        <v>78</v>
      </c>
      <c r="D4" s="101" t="s">
        <v>79</v>
      </c>
      <c r="E4" s="102"/>
      <c r="F4" s="102"/>
      <c r="G4" s="103" t="s">
        <v>80</v>
      </c>
      <c r="H4" s="104"/>
    </row>
    <row r="5" spans="1:8" s="92" customFormat="1" ht="27.75" customHeight="1">
      <c r="A5" s="105" t="s">
        <v>55</v>
      </c>
      <c r="B5" s="105" t="s">
        <v>56</v>
      </c>
      <c r="C5" s="106"/>
      <c r="D5" s="107" t="s">
        <v>59</v>
      </c>
      <c r="E5" s="107" t="s">
        <v>81</v>
      </c>
      <c r="F5" s="108" t="s">
        <v>82</v>
      </c>
      <c r="G5" s="54" t="s">
        <v>83</v>
      </c>
      <c r="H5" s="109" t="s">
        <v>84</v>
      </c>
    </row>
    <row r="6" spans="1:8" ht="19.5" customHeight="1">
      <c r="A6" s="110" t="s">
        <v>59</v>
      </c>
      <c r="B6" s="110" t="s">
        <v>5</v>
      </c>
      <c r="C6" s="111">
        <v>4151214.3</v>
      </c>
      <c r="D6" s="111">
        <f>D8+D15</f>
        <v>4111369.64</v>
      </c>
      <c r="E6" s="111">
        <f>E8+E15</f>
        <v>2281369.64</v>
      </c>
      <c r="F6" s="111">
        <f>F9+F17</f>
        <v>1830000</v>
      </c>
      <c r="G6" s="112">
        <f>D6-C6</f>
        <v>-39844.65999999968</v>
      </c>
      <c r="H6" s="113">
        <f>G6/C6</f>
        <v>-0.0095983144016438</v>
      </c>
    </row>
    <row r="7" spans="1:8" ht="19.5" customHeight="1">
      <c r="A7" s="110" t="s">
        <v>60</v>
      </c>
      <c r="B7" s="110"/>
      <c r="C7" s="111">
        <v>4151214.3</v>
      </c>
      <c r="D7" s="111">
        <v>4111369.64</v>
      </c>
      <c r="E7" s="111">
        <v>2281369.64</v>
      </c>
      <c r="F7" s="111">
        <v>1830000</v>
      </c>
      <c r="G7" s="112">
        <f aca="true" t="shared" si="0" ref="G7:G22">D7-C7</f>
        <v>-39844.65999999968</v>
      </c>
      <c r="H7" s="113">
        <f aca="true" t="shared" si="1" ref="H7:H22">G7/C7</f>
        <v>-0.0095983144016438</v>
      </c>
    </row>
    <row r="8" spans="1:8" ht="19.5" customHeight="1">
      <c r="A8" s="110" t="s">
        <v>61</v>
      </c>
      <c r="B8" s="110"/>
      <c r="C8" s="111">
        <f>C9+C10+C11+C12+C13+C14</f>
        <v>795688.55</v>
      </c>
      <c r="D8" s="111">
        <v>956092.35</v>
      </c>
      <c r="E8" s="111">
        <v>776092.35</v>
      </c>
      <c r="F8" s="111"/>
      <c r="G8" s="114">
        <f t="shared" si="0"/>
        <v>160403.79999999993</v>
      </c>
      <c r="H8" s="113">
        <f t="shared" si="1"/>
        <v>0.2015911879088871</v>
      </c>
    </row>
    <row r="9" spans="1:8" ht="19.5" customHeight="1">
      <c r="A9" s="115" t="s">
        <v>62</v>
      </c>
      <c r="B9" s="115" t="s">
        <v>63</v>
      </c>
      <c r="C9" s="116">
        <v>678530.79</v>
      </c>
      <c r="D9" s="116">
        <v>788293.37</v>
      </c>
      <c r="E9" s="116">
        <v>608293.37</v>
      </c>
      <c r="F9" s="116">
        <v>180000</v>
      </c>
      <c r="G9" s="117">
        <f t="shared" si="0"/>
        <v>109762.57999999996</v>
      </c>
      <c r="H9" s="118">
        <f t="shared" si="1"/>
        <v>0.16176506890718984</v>
      </c>
    </row>
    <row r="10" spans="1:8" ht="19.5" customHeight="1">
      <c r="A10" s="115" t="s">
        <v>64</v>
      </c>
      <c r="B10" s="115" t="s">
        <v>65</v>
      </c>
      <c r="C10" s="116">
        <v>39626.6</v>
      </c>
      <c r="D10" s="116">
        <v>59980.64</v>
      </c>
      <c r="E10" s="116">
        <v>59980.64</v>
      </c>
      <c r="F10" s="116"/>
      <c r="G10" s="117">
        <f t="shared" si="0"/>
        <v>20354.04</v>
      </c>
      <c r="H10" s="118">
        <f t="shared" si="1"/>
        <v>0.5136458843302226</v>
      </c>
    </row>
    <row r="11" spans="1:8" ht="19.5" customHeight="1">
      <c r="A11" s="115" t="s">
        <v>66</v>
      </c>
      <c r="B11" s="115" t="s">
        <v>67</v>
      </c>
      <c r="C11" s="116">
        <v>19266.4</v>
      </c>
      <c r="D11" s="116">
        <v>29990.32</v>
      </c>
      <c r="E11" s="116">
        <v>29990.32</v>
      </c>
      <c r="F11" s="116"/>
      <c r="G11" s="117">
        <f t="shared" si="0"/>
        <v>10723.919999999998</v>
      </c>
      <c r="H11" s="118">
        <f t="shared" si="1"/>
        <v>0.5566125482705642</v>
      </c>
    </row>
    <row r="12" spans="1:8" ht="19.5" customHeight="1">
      <c r="A12" s="115" t="s">
        <v>68</v>
      </c>
      <c r="B12" s="115" t="s">
        <v>69</v>
      </c>
      <c r="C12" s="116">
        <v>4816.1</v>
      </c>
      <c r="D12" s="116">
        <v>7497.58</v>
      </c>
      <c r="E12" s="116">
        <v>7497.58</v>
      </c>
      <c r="F12" s="116"/>
      <c r="G12" s="117">
        <f t="shared" si="0"/>
        <v>2681.4799999999996</v>
      </c>
      <c r="H12" s="118">
        <f t="shared" si="1"/>
        <v>0.5567741533606029</v>
      </c>
    </row>
    <row r="13" spans="1:8" ht="19.5" customHeight="1">
      <c r="A13" s="115" t="s">
        <v>70</v>
      </c>
      <c r="B13" s="115" t="s">
        <v>71</v>
      </c>
      <c r="C13" s="116">
        <v>31668.66</v>
      </c>
      <c r="D13" s="116">
        <v>48550.44</v>
      </c>
      <c r="E13" s="116">
        <v>48550.44</v>
      </c>
      <c r="F13" s="116"/>
      <c r="G13" s="117">
        <f t="shared" si="0"/>
        <v>16881.780000000002</v>
      </c>
      <c r="H13" s="118">
        <f t="shared" si="1"/>
        <v>0.5330752864188129</v>
      </c>
    </row>
    <row r="14" spans="1:8" ht="19.5" customHeight="1">
      <c r="A14" s="115" t="s">
        <v>72</v>
      </c>
      <c r="B14" s="115" t="s">
        <v>73</v>
      </c>
      <c r="C14" s="116">
        <v>21780</v>
      </c>
      <c r="D14" s="116">
        <v>21780</v>
      </c>
      <c r="E14" s="116">
        <v>21780</v>
      </c>
      <c r="F14" s="116"/>
      <c r="G14" s="117">
        <f t="shared" si="0"/>
        <v>0</v>
      </c>
      <c r="H14" s="118">
        <f t="shared" si="1"/>
        <v>0</v>
      </c>
    </row>
    <row r="15" spans="1:8" ht="19.5" customHeight="1">
      <c r="A15" s="110" t="s">
        <v>74</v>
      </c>
      <c r="B15" s="110"/>
      <c r="C15" s="111">
        <v>3355525.75</v>
      </c>
      <c r="D15" s="111">
        <v>3155277.29</v>
      </c>
      <c r="E15" s="111">
        <v>1505277.29</v>
      </c>
      <c r="F15" s="111"/>
      <c r="G15" s="112">
        <f t="shared" si="0"/>
        <v>-200248.45999999996</v>
      </c>
      <c r="H15" s="113">
        <f t="shared" si="1"/>
        <v>-0.05967722345745669</v>
      </c>
    </row>
    <row r="16" spans="1:8" ht="19.5" customHeight="1">
      <c r="A16" s="115" t="s">
        <v>62</v>
      </c>
      <c r="B16" s="115" t="s">
        <v>63</v>
      </c>
      <c r="C16" s="116">
        <v>1609107.98</v>
      </c>
      <c r="D16" s="116">
        <v>1262068.73</v>
      </c>
      <c r="E16" s="116">
        <v>1262068.73</v>
      </c>
      <c r="F16" s="116"/>
      <c r="G16" s="119">
        <f t="shared" si="0"/>
        <v>-347039.25</v>
      </c>
      <c r="H16" s="118">
        <f t="shared" si="1"/>
        <v>-0.2156718220986015</v>
      </c>
    </row>
    <row r="17" spans="1:8" ht="19.5" customHeight="1">
      <c r="A17" s="115" t="s">
        <v>75</v>
      </c>
      <c r="B17" s="115" t="s">
        <v>76</v>
      </c>
      <c r="C17" s="116">
        <v>1491140.09</v>
      </c>
      <c r="D17" s="116">
        <v>1650000</v>
      </c>
      <c r="E17" s="116"/>
      <c r="F17" s="116">
        <v>1650000</v>
      </c>
      <c r="G17" s="119">
        <f t="shared" si="0"/>
        <v>158859.90999999992</v>
      </c>
      <c r="H17" s="118">
        <f t="shared" si="1"/>
        <v>0.10653587215940248</v>
      </c>
    </row>
    <row r="18" spans="1:8" ht="19.5" customHeight="1">
      <c r="A18" s="115" t="s">
        <v>64</v>
      </c>
      <c r="B18" s="115" t="s">
        <v>65</v>
      </c>
      <c r="C18" s="116">
        <v>98421.1</v>
      </c>
      <c r="D18" s="116">
        <v>81262.24</v>
      </c>
      <c r="E18" s="116">
        <v>81262.24</v>
      </c>
      <c r="F18" s="116"/>
      <c r="G18" s="119">
        <f t="shared" si="0"/>
        <v>-17158.86</v>
      </c>
      <c r="H18" s="118">
        <f t="shared" si="1"/>
        <v>-0.17434127438120484</v>
      </c>
    </row>
    <row r="19" spans="1:8" ht="19.5" customHeight="1">
      <c r="A19" s="115" t="s">
        <v>66</v>
      </c>
      <c r="B19" s="115" t="s">
        <v>67</v>
      </c>
      <c r="C19" s="116">
        <v>43268.24</v>
      </c>
      <c r="D19" s="116">
        <v>40631.12</v>
      </c>
      <c r="E19" s="116">
        <v>40631.12</v>
      </c>
      <c r="F19" s="116"/>
      <c r="G19" s="119">
        <f t="shared" si="0"/>
        <v>-2637.1199999999953</v>
      </c>
      <c r="H19" s="118">
        <f t="shared" si="1"/>
        <v>-0.060948168910960915</v>
      </c>
    </row>
    <row r="20" spans="1:8" ht="19.5" customHeight="1">
      <c r="A20" s="115" t="s">
        <v>68</v>
      </c>
      <c r="B20" s="115" t="s">
        <v>69</v>
      </c>
      <c r="C20" s="116">
        <v>11246.88</v>
      </c>
      <c r="D20" s="116">
        <v>12410.16</v>
      </c>
      <c r="E20" s="116">
        <v>12410.16</v>
      </c>
      <c r="F20" s="116"/>
      <c r="G20" s="120">
        <f t="shared" si="0"/>
        <v>1163.2800000000007</v>
      </c>
      <c r="H20" s="121">
        <f t="shared" si="1"/>
        <v>0.10343135162818495</v>
      </c>
    </row>
    <row r="21" spans="1:8" ht="19.5" customHeight="1">
      <c r="A21" s="115" t="s">
        <v>70</v>
      </c>
      <c r="B21" s="115" t="s">
        <v>71</v>
      </c>
      <c r="C21" s="116">
        <v>61145.46</v>
      </c>
      <c r="D21" s="116">
        <v>65789.04</v>
      </c>
      <c r="E21" s="116">
        <v>65789.04</v>
      </c>
      <c r="F21" s="116"/>
      <c r="G21" s="120">
        <f t="shared" si="0"/>
        <v>4643.5799999999945</v>
      </c>
      <c r="H21" s="121">
        <f t="shared" si="1"/>
        <v>0.07594316896135861</v>
      </c>
    </row>
    <row r="22" spans="1:8" ht="19.5" customHeight="1">
      <c r="A22" s="115" t="s">
        <v>72</v>
      </c>
      <c r="B22" s="115" t="s">
        <v>73</v>
      </c>
      <c r="C22" s="116">
        <v>41196</v>
      </c>
      <c r="D22" s="116">
        <v>43116</v>
      </c>
      <c r="E22" s="116">
        <v>43116</v>
      </c>
      <c r="F22" s="116"/>
      <c r="G22" s="120">
        <f t="shared" si="0"/>
        <v>1920</v>
      </c>
      <c r="H22" s="121">
        <f t="shared" si="1"/>
        <v>0.046606466647247304</v>
      </c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29"/>
  <sheetViews>
    <sheetView workbookViewId="0" topLeftCell="A7">
      <selection activeCell="C26" sqref="C26:E27"/>
    </sheetView>
  </sheetViews>
  <sheetFormatPr defaultColWidth="9.140625" defaultRowHeight="12.75"/>
  <cols>
    <col min="1" max="1" width="12.28125" style="69" customWidth="1"/>
    <col min="2" max="2" width="36.28125" style="70" customWidth="1"/>
    <col min="3" max="3" width="25.7109375" style="70" customWidth="1"/>
    <col min="4" max="4" width="22.8515625" style="70" customWidth="1"/>
    <col min="5" max="5" width="25.7109375" style="70" customWidth="1"/>
    <col min="6" max="244" width="9.140625" style="70" customWidth="1"/>
    <col min="245" max="253" width="9.140625" style="71" customWidth="1"/>
  </cols>
  <sheetData>
    <row r="1" spans="1:244" s="67" customFormat="1" ht="36" customHeight="1">
      <c r="A1" s="72" t="s">
        <v>85</v>
      </c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</row>
    <row r="2" spans="1:244" s="68" customFormat="1" ht="18" customHeight="1">
      <c r="A2" s="74" t="s">
        <v>86</v>
      </c>
      <c r="B2" s="75" t="s">
        <v>87</v>
      </c>
      <c r="C2" s="76" t="s">
        <v>3</v>
      </c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spans="1:244" s="68" customFormat="1" ht="31.5" customHeight="1">
      <c r="A3" s="78" t="s">
        <v>88</v>
      </c>
      <c r="B3" s="79" t="s">
        <v>89</v>
      </c>
      <c r="C3" s="80" t="s">
        <v>90</v>
      </c>
      <c r="D3" s="81"/>
      <c r="E3" s="82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spans="1:5" ht="24.75" customHeight="1">
      <c r="A4" s="78"/>
      <c r="B4" s="79"/>
      <c r="C4" s="83" t="s">
        <v>59</v>
      </c>
      <c r="D4" s="84" t="s">
        <v>91</v>
      </c>
      <c r="E4" s="84" t="s">
        <v>92</v>
      </c>
    </row>
    <row r="5" spans="1:5" ht="13.5">
      <c r="A5" s="85">
        <v>301</v>
      </c>
      <c r="B5" s="86" t="s">
        <v>93</v>
      </c>
      <c r="C5" s="87">
        <f>C6+C7+C8++C9+C10+C11+C12+C13+C14</f>
        <v>1889257.2799999998</v>
      </c>
      <c r="D5" s="87">
        <f>D6+D7+D8+D9+D10+D11+D12+D13+D14</f>
        <v>1889257.2799999998</v>
      </c>
      <c r="E5" s="87">
        <f>E6+E7+E8+E9+E10+E11+E12+E13+E14</f>
        <v>0</v>
      </c>
    </row>
    <row r="6" spans="1:5" ht="13.5">
      <c r="A6" s="85">
        <v>30101</v>
      </c>
      <c r="B6" s="88" t="s">
        <v>94</v>
      </c>
      <c r="C6" s="87">
        <v>504432</v>
      </c>
      <c r="D6" s="87">
        <v>504432</v>
      </c>
      <c r="E6" s="89"/>
    </row>
    <row r="7" spans="1:5" ht="13.5">
      <c r="A7" s="85">
        <v>30102</v>
      </c>
      <c r="B7" s="88" t="s">
        <v>95</v>
      </c>
      <c r="C7" s="87">
        <v>471257</v>
      </c>
      <c r="D7" s="87">
        <v>471257</v>
      </c>
      <c r="E7" s="89"/>
    </row>
    <row r="8" spans="1:5" ht="13.5">
      <c r="A8" s="85">
        <v>30103</v>
      </c>
      <c r="B8" s="88" t="s">
        <v>96</v>
      </c>
      <c r="C8" s="87">
        <v>198036</v>
      </c>
      <c r="D8" s="87">
        <v>198036</v>
      </c>
      <c r="E8" s="89"/>
    </row>
    <row r="9" spans="1:5" ht="13.5">
      <c r="A9" s="85">
        <v>30108</v>
      </c>
      <c r="B9" s="88" t="s">
        <v>97</v>
      </c>
      <c r="C9" s="87">
        <v>141242.88</v>
      </c>
      <c r="D9" s="87">
        <v>141242.88</v>
      </c>
      <c r="E9" s="89"/>
    </row>
    <row r="10" spans="1:5" ht="13.5">
      <c r="A10" s="85">
        <v>30110</v>
      </c>
      <c r="B10" s="88" t="s">
        <v>98</v>
      </c>
      <c r="C10" s="87">
        <v>70621.44</v>
      </c>
      <c r="D10" s="87">
        <v>70621.44</v>
      </c>
      <c r="E10" s="89"/>
    </row>
    <row r="11" spans="1:5" ht="13.5">
      <c r="A11" s="85">
        <v>30111</v>
      </c>
      <c r="B11" s="88" t="s">
        <v>99</v>
      </c>
      <c r="C11" s="87">
        <v>19907.74</v>
      </c>
      <c r="D11" s="87">
        <v>19907.74</v>
      </c>
      <c r="E11" s="89"/>
    </row>
    <row r="12" spans="1:5" ht="13.5">
      <c r="A12" s="85">
        <v>30112</v>
      </c>
      <c r="B12" s="88" t="s">
        <v>100</v>
      </c>
      <c r="C12" s="87">
        <v>4060.74</v>
      </c>
      <c r="D12" s="87">
        <v>4060.74</v>
      </c>
      <c r="E12" s="89"/>
    </row>
    <row r="13" spans="1:5" ht="13.5">
      <c r="A13" s="85">
        <v>30113</v>
      </c>
      <c r="B13" s="88" t="s">
        <v>71</v>
      </c>
      <c r="C13" s="87">
        <v>114339.48</v>
      </c>
      <c r="D13" s="87">
        <v>114339.48</v>
      </c>
      <c r="E13" s="89"/>
    </row>
    <row r="14" spans="1:5" ht="13.5">
      <c r="A14" s="85">
        <v>30199</v>
      </c>
      <c r="B14" s="88" t="s">
        <v>101</v>
      </c>
      <c r="C14" s="87">
        <v>365360</v>
      </c>
      <c r="D14" s="87">
        <v>365360</v>
      </c>
      <c r="E14" s="89"/>
    </row>
    <row r="15" spans="1:5" ht="13.5">
      <c r="A15" s="85">
        <v>302</v>
      </c>
      <c r="B15" s="86" t="s">
        <v>102</v>
      </c>
      <c r="C15" s="87">
        <f>C16+C17+C18+C19+C20+C21+C22+C23+C24+C25</f>
        <v>381072.36</v>
      </c>
      <c r="D15" s="87">
        <f>D16+D17+D18+D19+D20+D21+D22+D23+D24+D25</f>
        <v>0</v>
      </c>
      <c r="E15" s="87">
        <f>E16+E17+E18+E19+E20+E21+E22+E23+E24+E25</f>
        <v>381072.36</v>
      </c>
    </row>
    <row r="16" spans="1:5" ht="13.5">
      <c r="A16" s="85">
        <v>30201</v>
      </c>
      <c r="B16" s="88" t="s">
        <v>103</v>
      </c>
      <c r="C16" s="87">
        <v>30000</v>
      </c>
      <c r="D16" s="87"/>
      <c r="E16" s="87">
        <v>30000</v>
      </c>
    </row>
    <row r="17" spans="1:5" ht="13.5">
      <c r="A17" s="85">
        <v>30202</v>
      </c>
      <c r="B17" s="88" t="s">
        <v>104</v>
      </c>
      <c r="C17" s="87">
        <v>6000</v>
      </c>
      <c r="D17" s="87"/>
      <c r="E17" s="87">
        <v>6000</v>
      </c>
    </row>
    <row r="18" spans="1:5" ht="13.5">
      <c r="A18" s="85">
        <v>30207</v>
      </c>
      <c r="B18" s="88" t="s">
        <v>105</v>
      </c>
      <c r="C18" s="87">
        <v>4000</v>
      </c>
      <c r="D18" s="87"/>
      <c r="E18" s="87">
        <v>4000</v>
      </c>
    </row>
    <row r="19" spans="1:5" ht="13.5">
      <c r="A19" s="85">
        <v>30208</v>
      </c>
      <c r="B19" s="88" t="s">
        <v>106</v>
      </c>
      <c r="C19" s="87">
        <v>269781.72</v>
      </c>
      <c r="D19" s="87"/>
      <c r="E19" s="87">
        <v>269781.72</v>
      </c>
    </row>
    <row r="20" spans="1:5" ht="13.5">
      <c r="A20" s="85">
        <v>30211</v>
      </c>
      <c r="B20" s="88" t="s">
        <v>107</v>
      </c>
      <c r="C20" s="87">
        <v>15000</v>
      </c>
      <c r="D20" s="87"/>
      <c r="E20" s="87">
        <v>15000</v>
      </c>
    </row>
    <row r="21" spans="1:5" ht="13.5">
      <c r="A21" s="85">
        <v>30213</v>
      </c>
      <c r="B21" s="88" t="s">
        <v>108</v>
      </c>
      <c r="C21" s="87">
        <v>3000</v>
      </c>
      <c r="D21" s="87"/>
      <c r="E21" s="87">
        <v>3000</v>
      </c>
    </row>
    <row r="22" spans="1:5" ht="13.5">
      <c r="A22" s="85">
        <v>30217</v>
      </c>
      <c r="B22" s="88" t="s">
        <v>109</v>
      </c>
      <c r="C22" s="87">
        <v>6000</v>
      </c>
      <c r="D22" s="87"/>
      <c r="E22" s="87">
        <v>6000</v>
      </c>
    </row>
    <row r="23" spans="1:5" ht="13.5">
      <c r="A23" s="85">
        <v>30228</v>
      </c>
      <c r="B23" s="88" t="s">
        <v>110</v>
      </c>
      <c r="C23" s="87">
        <v>16814.64</v>
      </c>
      <c r="D23" s="87"/>
      <c r="E23" s="87">
        <v>16814.64</v>
      </c>
    </row>
    <row r="24" spans="1:5" ht="13.5">
      <c r="A24" s="85">
        <v>30239</v>
      </c>
      <c r="B24" s="88" t="s">
        <v>111</v>
      </c>
      <c r="C24" s="87">
        <v>20476</v>
      </c>
      <c r="D24" s="87"/>
      <c r="E24" s="87">
        <v>20476</v>
      </c>
    </row>
    <row r="25" spans="1:5" ht="13.5">
      <c r="A25" s="85">
        <v>30299</v>
      </c>
      <c r="B25" s="88" t="s">
        <v>112</v>
      </c>
      <c r="C25" s="87">
        <v>10000</v>
      </c>
      <c r="D25" s="87"/>
      <c r="E25" s="87">
        <v>10000</v>
      </c>
    </row>
    <row r="26" spans="1:5" ht="13.5">
      <c r="A26" s="85">
        <v>303</v>
      </c>
      <c r="B26" s="86" t="s">
        <v>113</v>
      </c>
      <c r="C26" s="87">
        <f>C27+C28</f>
        <v>11040</v>
      </c>
      <c r="D26" s="87">
        <f>D27+D28</f>
        <v>11040</v>
      </c>
      <c r="E26" s="87">
        <f>E27+E28</f>
        <v>0</v>
      </c>
    </row>
    <row r="27" spans="1:5" ht="13.5">
      <c r="A27" s="85">
        <v>30309</v>
      </c>
      <c r="B27" s="88" t="s">
        <v>114</v>
      </c>
      <c r="C27" s="87">
        <v>3540</v>
      </c>
      <c r="D27" s="87">
        <v>3540</v>
      </c>
      <c r="E27" s="87">
        <v>0</v>
      </c>
    </row>
    <row r="28" spans="1:5" ht="13.5">
      <c r="A28" s="85">
        <v>30399</v>
      </c>
      <c r="B28" s="88" t="s">
        <v>115</v>
      </c>
      <c r="C28" s="87">
        <v>7500</v>
      </c>
      <c r="D28" s="87">
        <v>7500</v>
      </c>
      <c r="E28" s="89">
        <v>0</v>
      </c>
    </row>
    <row r="29" spans="1:5" ht="25.5" customHeight="1">
      <c r="A29" s="90" t="s">
        <v>59</v>
      </c>
      <c r="B29" s="90" t="s">
        <v>5</v>
      </c>
      <c r="C29" s="87">
        <f>C26+C15+C5</f>
        <v>2281369.6399999997</v>
      </c>
      <c r="D29" s="87">
        <f>D26+D15+D5</f>
        <v>1900297.2799999998</v>
      </c>
      <c r="E29" s="87">
        <f>E26+E15+E5</f>
        <v>381072.36</v>
      </c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A1" sqref="A1:R1"/>
    </sheetView>
  </sheetViews>
  <sheetFormatPr defaultColWidth="8.8515625" defaultRowHeight="12.75"/>
  <cols>
    <col min="1" max="1" width="9.7109375" style="0" customWidth="1"/>
    <col min="6" max="6" width="10.8515625" style="0" bestFit="1" customWidth="1"/>
    <col min="7" max="7" width="7.140625" style="0" customWidth="1"/>
    <col min="12" max="12" width="6.7109375" style="0" customWidth="1"/>
    <col min="13" max="13" width="11.00390625" style="0" customWidth="1"/>
    <col min="14" max="14" width="9.28125" style="0" customWidth="1"/>
    <col min="15" max="15" width="6.28125" style="0" customWidth="1"/>
    <col min="16" max="16" width="7.7109375" style="0" customWidth="1"/>
    <col min="17" max="17" width="7.140625" style="0" customWidth="1"/>
    <col min="18" max="18" width="10.8515625" style="0" bestFit="1" customWidth="1"/>
  </cols>
  <sheetData>
    <row r="1" spans="1:18" ht="78.75" customHeight="1">
      <c r="A1" s="59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5.75" customHeight="1">
      <c r="A3" s="63" t="s">
        <v>118</v>
      </c>
      <c r="B3" s="64"/>
      <c r="C3" s="64"/>
      <c r="D3" s="64"/>
      <c r="E3" s="64"/>
      <c r="F3" s="64"/>
      <c r="G3" s="63" t="s">
        <v>119</v>
      </c>
      <c r="H3" s="64"/>
      <c r="I3" s="64"/>
      <c r="J3" s="64"/>
      <c r="K3" s="64"/>
      <c r="L3" s="64"/>
      <c r="M3" s="63" t="s">
        <v>79</v>
      </c>
      <c r="N3" s="64"/>
      <c r="O3" s="64"/>
      <c r="P3" s="64"/>
      <c r="Q3" s="64"/>
      <c r="R3" s="64"/>
    </row>
    <row r="4" spans="1:18" ht="15.75" customHeight="1">
      <c r="A4" s="63" t="s">
        <v>59</v>
      </c>
      <c r="B4" s="63" t="s">
        <v>120</v>
      </c>
      <c r="C4" s="63" t="s">
        <v>121</v>
      </c>
      <c r="D4" s="64"/>
      <c r="E4" s="64"/>
      <c r="F4" s="63" t="s">
        <v>109</v>
      </c>
      <c r="G4" s="63" t="s">
        <v>59</v>
      </c>
      <c r="H4" s="63" t="s">
        <v>120</v>
      </c>
      <c r="I4" s="63" t="s">
        <v>121</v>
      </c>
      <c r="J4" s="64"/>
      <c r="K4" s="64"/>
      <c r="L4" s="63" t="s">
        <v>109</v>
      </c>
      <c r="M4" s="63" t="s">
        <v>59</v>
      </c>
      <c r="N4" s="63" t="s">
        <v>120</v>
      </c>
      <c r="O4" s="63" t="s">
        <v>121</v>
      </c>
      <c r="P4" s="64"/>
      <c r="Q4" s="64"/>
      <c r="R4" s="63" t="s">
        <v>109</v>
      </c>
    </row>
    <row r="5" spans="1:18" ht="54">
      <c r="A5" s="64"/>
      <c r="B5" s="64"/>
      <c r="C5" s="63" t="s">
        <v>10</v>
      </c>
      <c r="D5" s="63" t="s">
        <v>122</v>
      </c>
      <c r="E5" s="63" t="s">
        <v>123</v>
      </c>
      <c r="F5" s="64"/>
      <c r="G5" s="64"/>
      <c r="H5" s="64"/>
      <c r="I5" s="63" t="s">
        <v>10</v>
      </c>
      <c r="J5" s="63" t="s">
        <v>122</v>
      </c>
      <c r="K5" s="63" t="s">
        <v>123</v>
      </c>
      <c r="L5" s="64"/>
      <c r="M5" s="64"/>
      <c r="N5" s="64"/>
      <c r="O5" s="63" t="s">
        <v>10</v>
      </c>
      <c r="P5" s="63" t="s">
        <v>122</v>
      </c>
      <c r="Q5" s="63" t="s">
        <v>123</v>
      </c>
      <c r="R5" s="64"/>
    </row>
    <row r="6" spans="1:18" ht="24" customHeight="1">
      <c r="A6" s="65">
        <v>5000</v>
      </c>
      <c r="B6" s="65">
        <v>0</v>
      </c>
      <c r="C6" s="65">
        <v>0</v>
      </c>
      <c r="D6" s="65">
        <v>0</v>
      </c>
      <c r="E6" s="65">
        <v>0</v>
      </c>
      <c r="F6" s="65">
        <v>5000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6000</v>
      </c>
      <c r="N6" s="65">
        <v>0</v>
      </c>
      <c r="O6" s="65">
        <v>0</v>
      </c>
      <c r="P6" s="65">
        <v>0</v>
      </c>
      <c r="Q6" s="65">
        <v>0</v>
      </c>
      <c r="R6" s="65">
        <v>6000</v>
      </c>
    </row>
    <row r="7" spans="1:18" ht="14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4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4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I10" sqref="I10"/>
    </sheetView>
  </sheetViews>
  <sheetFormatPr defaultColWidth="8.8515625" defaultRowHeight="12.75"/>
  <cols>
    <col min="1" max="1" width="13.57421875" style="0" customWidth="1"/>
    <col min="2" max="2" width="13.7109375" style="0" customWidth="1"/>
    <col min="3" max="3" width="10.7109375" style="0" customWidth="1"/>
    <col min="6" max="6" width="12.00390625" style="0" customWidth="1"/>
    <col min="7" max="7" width="13.7109375" style="0" customWidth="1"/>
    <col min="8" max="8" width="10.8515625" style="0" customWidth="1"/>
    <col min="9" max="10" width="11.28125" style="0" customWidth="1"/>
  </cols>
  <sheetData>
    <row r="1" spans="1:10" ht="45.75" customHeight="1">
      <c r="A1" s="50" t="s">
        <v>124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.75" customHeight="1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43.5" customHeight="1">
      <c r="A3" s="54" t="s">
        <v>50</v>
      </c>
      <c r="B3" s="55"/>
      <c r="C3" s="54" t="s">
        <v>119</v>
      </c>
      <c r="D3" s="54" t="s">
        <v>79</v>
      </c>
      <c r="E3" s="55"/>
      <c r="F3" s="55"/>
      <c r="G3" s="55"/>
      <c r="H3" s="55"/>
      <c r="I3" s="54" t="s">
        <v>80</v>
      </c>
      <c r="J3" s="55"/>
    </row>
    <row r="4" spans="1:10" ht="27" customHeight="1">
      <c r="A4" s="54" t="s">
        <v>126</v>
      </c>
      <c r="B4" s="54" t="s">
        <v>89</v>
      </c>
      <c r="C4" s="55"/>
      <c r="D4" s="54" t="s">
        <v>59</v>
      </c>
      <c r="E4" s="54" t="s">
        <v>81</v>
      </c>
      <c r="F4" s="55"/>
      <c r="G4" s="55"/>
      <c r="H4" s="54" t="s">
        <v>82</v>
      </c>
      <c r="I4" s="54" t="s">
        <v>83</v>
      </c>
      <c r="J4" s="54" t="s">
        <v>84</v>
      </c>
    </row>
    <row r="5" spans="1:10" ht="27" customHeight="1">
      <c r="A5" s="55"/>
      <c r="B5" s="55"/>
      <c r="C5" s="55"/>
      <c r="D5" s="55"/>
      <c r="E5" s="54" t="s">
        <v>10</v>
      </c>
      <c r="F5" s="54" t="s">
        <v>127</v>
      </c>
      <c r="G5" s="54" t="s">
        <v>128</v>
      </c>
      <c r="H5" s="55"/>
      <c r="I5" s="55"/>
      <c r="J5" s="55"/>
    </row>
    <row r="6" spans="1:10" ht="12.75">
      <c r="A6" s="56"/>
      <c r="B6" s="56"/>
      <c r="C6" s="57"/>
      <c r="D6" s="57"/>
      <c r="E6" s="57"/>
      <c r="F6" s="57"/>
      <c r="G6" s="57"/>
      <c r="H6" s="57"/>
      <c r="I6" s="58"/>
      <c r="J6" s="58"/>
    </row>
    <row r="7" spans="1:10" ht="12.75">
      <c r="A7" s="56"/>
      <c r="B7" s="56"/>
      <c r="C7" s="57"/>
      <c r="D7" s="57"/>
      <c r="E7" s="57"/>
      <c r="F7" s="57"/>
      <c r="G7" s="57"/>
      <c r="H7" s="57"/>
      <c r="I7" s="58"/>
      <c r="J7" s="58"/>
    </row>
    <row r="8" spans="1:10" ht="12.75">
      <c r="A8" s="56"/>
      <c r="B8" s="56"/>
      <c r="C8" s="57"/>
      <c r="D8" s="57"/>
      <c r="E8" s="57"/>
      <c r="F8" s="57"/>
      <c r="G8" s="57"/>
      <c r="H8" s="57"/>
      <c r="I8" s="58"/>
      <c r="J8" s="58"/>
    </row>
    <row r="9" spans="1:10" ht="12.75">
      <c r="A9" s="56"/>
      <c r="B9" s="56"/>
      <c r="C9" s="57"/>
      <c r="D9" s="57"/>
      <c r="E9" s="57"/>
      <c r="F9" s="57"/>
      <c r="G9" s="57"/>
      <c r="H9" s="57"/>
      <c r="I9" s="58"/>
      <c r="J9" s="58"/>
    </row>
    <row r="10" spans="1:10" ht="12.75">
      <c r="A10" s="56"/>
      <c r="B10" s="56"/>
      <c r="C10" s="57"/>
      <c r="D10" s="57"/>
      <c r="E10" s="57"/>
      <c r="F10" s="57"/>
      <c r="G10" s="57"/>
      <c r="H10" s="57"/>
      <c r="I10" s="58"/>
      <c r="J10" s="58"/>
    </row>
    <row r="11" spans="1:10" ht="12.75">
      <c r="A11" s="56"/>
      <c r="B11" s="56"/>
      <c r="C11" s="57"/>
      <c r="D11" s="57"/>
      <c r="E11" s="57"/>
      <c r="F11" s="57"/>
      <c r="G11" s="57"/>
      <c r="H11" s="57"/>
      <c r="I11" s="58"/>
      <c r="J11" s="42"/>
    </row>
    <row r="12" spans="1:10" ht="12.7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4"/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A7" sqref="A7"/>
    </sheetView>
  </sheetViews>
  <sheetFormatPr defaultColWidth="8.8515625" defaultRowHeight="12.75"/>
  <cols>
    <col min="1" max="1" width="40.28125" style="0" customWidth="1"/>
    <col min="2" max="2" width="18.8515625" style="0" customWidth="1"/>
    <col min="3" max="3" width="41.421875" style="0" customWidth="1"/>
    <col min="4" max="4" width="20.8515625" style="0" customWidth="1"/>
  </cols>
  <sheetData>
    <row r="1" spans="1:4" ht="25.5">
      <c r="A1" s="2" t="s">
        <v>129</v>
      </c>
      <c r="B1" s="26"/>
      <c r="C1" s="26"/>
      <c r="D1" s="26"/>
    </row>
    <row r="2" spans="1:4" ht="22.5" customHeight="1">
      <c r="A2" s="43" t="s">
        <v>2</v>
      </c>
      <c r="B2" s="43"/>
      <c r="C2" s="43"/>
      <c r="D2" s="43" t="s">
        <v>130</v>
      </c>
    </row>
    <row r="3" spans="1:4" ht="15.75" customHeight="1">
      <c r="A3" s="44" t="s">
        <v>131</v>
      </c>
      <c r="B3" s="44"/>
      <c r="C3" s="44" t="s">
        <v>132</v>
      </c>
      <c r="D3" s="44"/>
    </row>
    <row r="4" spans="1:4" ht="13.5">
      <c r="A4" s="44" t="s">
        <v>7</v>
      </c>
      <c r="B4" s="44" t="s">
        <v>8</v>
      </c>
      <c r="C4" s="44" t="s">
        <v>7</v>
      </c>
      <c r="D4" s="44" t="s">
        <v>8</v>
      </c>
    </row>
    <row r="5" spans="1:4" ht="13.5">
      <c r="A5" s="45" t="s">
        <v>133</v>
      </c>
      <c r="B5" s="46" t="s">
        <v>14</v>
      </c>
      <c r="C5" s="45" t="s">
        <v>134</v>
      </c>
      <c r="D5" s="46" t="s">
        <v>14</v>
      </c>
    </row>
    <row r="6" spans="1:4" ht="13.5">
      <c r="A6" s="45" t="s">
        <v>135</v>
      </c>
      <c r="B6" s="46" t="s">
        <v>14</v>
      </c>
      <c r="C6" s="45" t="s">
        <v>136</v>
      </c>
      <c r="D6" s="46" t="s">
        <v>14</v>
      </c>
    </row>
    <row r="7" spans="1:4" ht="13.5">
      <c r="A7" s="45" t="s">
        <v>137</v>
      </c>
      <c r="B7" s="47"/>
      <c r="C7" s="45" t="s">
        <v>138</v>
      </c>
      <c r="D7" s="47"/>
    </row>
    <row r="8" spans="1:4" ht="13.5">
      <c r="A8" s="45" t="s">
        <v>139</v>
      </c>
      <c r="B8" s="47"/>
      <c r="C8" s="45" t="s">
        <v>140</v>
      </c>
      <c r="D8" s="47"/>
    </row>
    <row r="9" spans="1:4" ht="27">
      <c r="A9" s="45" t="s">
        <v>141</v>
      </c>
      <c r="B9" s="47"/>
      <c r="C9" s="45" t="s">
        <v>136</v>
      </c>
      <c r="D9" s="47"/>
    </row>
    <row r="10" spans="1:4" ht="13.5">
      <c r="A10" s="45" t="s">
        <v>142</v>
      </c>
      <c r="B10" s="47"/>
      <c r="C10" s="45" t="s">
        <v>138</v>
      </c>
      <c r="D10" s="47"/>
    </row>
    <row r="11" spans="1:4" ht="13.5">
      <c r="A11" s="45" t="s">
        <v>143</v>
      </c>
      <c r="B11" s="47"/>
      <c r="C11" s="45" t="s">
        <v>144</v>
      </c>
      <c r="D11" s="47"/>
    </row>
    <row r="12" spans="1:4" ht="13.5">
      <c r="A12" s="45" t="s">
        <v>145</v>
      </c>
      <c r="B12" s="47"/>
      <c r="C12" s="45" t="s">
        <v>146</v>
      </c>
      <c r="D12" s="45"/>
    </row>
    <row r="13" spans="1:4" ht="13.5">
      <c r="A13" s="45" t="s">
        <v>147</v>
      </c>
      <c r="B13" s="47"/>
      <c r="C13" s="45" t="s">
        <v>148</v>
      </c>
      <c r="D13" s="45"/>
    </row>
    <row r="14" spans="1:4" ht="13.5">
      <c r="A14" s="45" t="s">
        <v>149</v>
      </c>
      <c r="B14" s="47"/>
      <c r="C14" s="45" t="s">
        <v>150</v>
      </c>
      <c r="D14" s="45"/>
    </row>
    <row r="15" spans="1:4" ht="13.5">
      <c r="A15" s="45" t="s">
        <v>151</v>
      </c>
      <c r="B15" s="47"/>
      <c r="C15" s="45" t="s">
        <v>152</v>
      </c>
      <c r="D15" s="45"/>
    </row>
    <row r="16" spans="1:4" ht="13.5">
      <c r="A16" s="45" t="s">
        <v>153</v>
      </c>
      <c r="B16" s="47"/>
      <c r="C16" s="45" t="s">
        <v>154</v>
      </c>
      <c r="D16" s="45"/>
    </row>
    <row r="17" spans="1:4" ht="13.5">
      <c r="A17" s="45" t="s">
        <v>155</v>
      </c>
      <c r="B17" s="47"/>
      <c r="C17" s="45"/>
      <c r="D17" s="45"/>
    </row>
    <row r="18" spans="1:4" ht="13.5">
      <c r="A18" s="45"/>
      <c r="B18" s="47"/>
      <c r="C18" s="45"/>
      <c r="D18" s="45"/>
    </row>
    <row r="19" spans="1:4" ht="13.5">
      <c r="A19" s="48" t="s">
        <v>156</v>
      </c>
      <c r="B19" s="46" t="s">
        <v>14</v>
      </c>
      <c r="C19" s="48" t="s">
        <v>157</v>
      </c>
      <c r="D19" s="46" t="s">
        <v>14</v>
      </c>
    </row>
    <row r="20" spans="1:4" ht="13.5">
      <c r="A20" s="48"/>
      <c r="B20" s="49"/>
      <c r="C20" s="48"/>
      <c r="D20" s="49"/>
    </row>
    <row r="21" spans="1:4" ht="13.5">
      <c r="A21" s="45" t="s">
        <v>158</v>
      </c>
      <c r="B21" s="47"/>
      <c r="C21" s="45" t="s">
        <v>159</v>
      </c>
      <c r="D21" s="47"/>
    </row>
    <row r="22" spans="1:4" ht="13.5">
      <c r="A22" s="45" t="s">
        <v>160</v>
      </c>
      <c r="B22" s="47"/>
      <c r="C22" s="45" t="s">
        <v>160</v>
      </c>
      <c r="D22" s="45"/>
    </row>
    <row r="23" spans="1:4" ht="27">
      <c r="A23" s="45" t="s">
        <v>161</v>
      </c>
      <c r="B23" s="47"/>
      <c r="C23" s="45" t="s">
        <v>161</v>
      </c>
      <c r="D23" s="45"/>
    </row>
    <row r="24" spans="1:4" ht="27">
      <c r="A24" s="45" t="s">
        <v>162</v>
      </c>
      <c r="B24" s="47"/>
      <c r="C24" s="45" t="s">
        <v>162</v>
      </c>
      <c r="D24" s="45"/>
    </row>
    <row r="25" spans="1:4" ht="13.5">
      <c r="A25" s="45" t="s">
        <v>163</v>
      </c>
      <c r="B25" s="47"/>
      <c r="C25" s="45" t="s">
        <v>164</v>
      </c>
      <c r="D25" s="45"/>
    </row>
    <row r="26" spans="1:4" ht="27">
      <c r="A26" s="45" t="s">
        <v>165</v>
      </c>
      <c r="B26" s="47"/>
      <c r="C26" s="45" t="s">
        <v>161</v>
      </c>
      <c r="D26" s="45"/>
    </row>
    <row r="27" spans="1:4" ht="27">
      <c r="A27" s="45" t="s">
        <v>166</v>
      </c>
      <c r="B27" s="47"/>
      <c r="C27" s="45" t="s">
        <v>162</v>
      </c>
      <c r="D27" s="45"/>
    </row>
    <row r="28" spans="1:4" ht="13.5">
      <c r="A28" s="45" t="s">
        <v>167</v>
      </c>
      <c r="B28" s="47"/>
      <c r="C28" s="45" t="s">
        <v>168</v>
      </c>
      <c r="D28" s="45"/>
    </row>
    <row r="29" spans="1:4" ht="13.5">
      <c r="A29" s="45" t="s">
        <v>169</v>
      </c>
      <c r="B29" s="47"/>
      <c r="C29" s="45" t="s">
        <v>165</v>
      </c>
      <c r="D29" s="45"/>
    </row>
    <row r="30" spans="1:4" ht="27">
      <c r="A30" s="45" t="s">
        <v>161</v>
      </c>
      <c r="B30" s="47"/>
      <c r="C30" s="45" t="s">
        <v>166</v>
      </c>
      <c r="D30" s="45"/>
    </row>
    <row r="31" spans="1:4" ht="27">
      <c r="A31" s="45" t="s">
        <v>162</v>
      </c>
      <c r="B31" s="47"/>
      <c r="C31" s="45" t="s">
        <v>170</v>
      </c>
      <c r="D31" s="45"/>
    </row>
    <row r="32" spans="1:4" ht="13.5">
      <c r="A32" s="45" t="s">
        <v>171</v>
      </c>
      <c r="B32" s="47"/>
      <c r="C32" s="45" t="s">
        <v>165</v>
      </c>
      <c r="D32" s="45"/>
    </row>
    <row r="33" spans="1:4" ht="13.5">
      <c r="A33" s="45" t="s">
        <v>165</v>
      </c>
      <c r="B33" s="47"/>
      <c r="C33" s="45" t="s">
        <v>166</v>
      </c>
      <c r="D33" s="45"/>
    </row>
    <row r="34" spans="1:4" ht="13.5">
      <c r="A34" s="45" t="s">
        <v>166</v>
      </c>
      <c r="B34" s="47"/>
      <c r="C34" s="45" t="s">
        <v>172</v>
      </c>
      <c r="D34" s="45"/>
    </row>
    <row r="35" spans="1:4" ht="13.5">
      <c r="A35" s="45" t="s">
        <v>173</v>
      </c>
      <c r="B35" s="47"/>
      <c r="C35" s="45" t="s">
        <v>174</v>
      </c>
      <c r="D35" s="45"/>
    </row>
    <row r="36" spans="1:4" ht="13.5">
      <c r="A36" s="45" t="s">
        <v>175</v>
      </c>
      <c r="B36" s="47"/>
      <c r="C36" s="45"/>
      <c r="D36" s="45"/>
    </row>
    <row r="37" spans="1:4" ht="13.5">
      <c r="A37" s="45"/>
      <c r="B37" s="47"/>
      <c r="C37" s="45"/>
      <c r="D37" s="45"/>
    </row>
    <row r="38" spans="1:4" ht="13.5">
      <c r="A38" s="48" t="s">
        <v>46</v>
      </c>
      <c r="B38" s="46" t="s">
        <v>14</v>
      </c>
      <c r="C38" s="48" t="s">
        <v>47</v>
      </c>
      <c r="D38" s="46" t="s">
        <v>14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4">
      <selection activeCell="A14" sqref="A14:IV14"/>
    </sheetView>
  </sheetViews>
  <sheetFormatPr defaultColWidth="8.8515625" defaultRowHeight="12.75"/>
  <cols>
    <col min="1" max="1" width="14.8515625" style="0" customWidth="1"/>
    <col min="2" max="2" width="23.140625" style="0" customWidth="1"/>
    <col min="3" max="3" width="11.7109375" style="0" customWidth="1"/>
    <col min="4" max="4" width="12.28125" style="0" customWidth="1"/>
    <col min="6" max="6" width="6.7109375" style="0" customWidth="1"/>
    <col min="7" max="7" width="12.00390625" style="0" customWidth="1"/>
    <col min="9" max="9" width="6.28125" style="0" customWidth="1"/>
    <col min="11" max="11" width="6.7109375" style="0" customWidth="1"/>
    <col min="13" max="13" width="6.8515625" style="0" customWidth="1"/>
    <col min="16" max="16" width="7.28125" style="0" customWidth="1"/>
    <col min="17" max="17" width="6.28125" style="0" customWidth="1"/>
  </cols>
  <sheetData>
    <row r="1" spans="2:17" ht="25.5">
      <c r="B1" s="2" t="s">
        <v>176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.5" customHeight="1">
      <c r="A2" s="27" t="s">
        <v>177</v>
      </c>
      <c r="B2" s="27"/>
      <c r="C2" s="27"/>
      <c r="D2" s="27"/>
      <c r="E2" s="2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178</v>
      </c>
    </row>
    <row r="3" spans="1:17" ht="15.75" customHeight="1">
      <c r="A3" s="28" t="s">
        <v>50</v>
      </c>
      <c r="B3" s="29"/>
      <c r="C3" s="7" t="s">
        <v>179</v>
      </c>
      <c r="D3" s="30"/>
      <c r="E3" s="30"/>
      <c r="F3" s="7" t="s">
        <v>180</v>
      </c>
      <c r="G3" s="30"/>
      <c r="H3" s="30"/>
      <c r="I3" s="8" t="s">
        <v>181</v>
      </c>
      <c r="J3" s="8" t="s">
        <v>182</v>
      </c>
      <c r="K3" s="8" t="s">
        <v>183</v>
      </c>
      <c r="L3" s="8" t="s">
        <v>184</v>
      </c>
      <c r="M3" s="7" t="s">
        <v>185</v>
      </c>
      <c r="N3" s="30"/>
      <c r="O3" s="30"/>
      <c r="P3" s="8" t="s">
        <v>186</v>
      </c>
      <c r="Q3" s="8" t="s">
        <v>187</v>
      </c>
    </row>
    <row r="4" spans="1:17" ht="21.75" customHeight="1">
      <c r="A4" s="31"/>
      <c r="B4" s="32"/>
      <c r="C4" s="8" t="s">
        <v>10</v>
      </c>
      <c r="D4" s="8" t="s">
        <v>188</v>
      </c>
      <c r="E4" s="8" t="s">
        <v>189</v>
      </c>
      <c r="F4" s="8" t="s">
        <v>10</v>
      </c>
      <c r="G4" s="7" t="s">
        <v>190</v>
      </c>
      <c r="H4" s="30"/>
      <c r="I4" s="35"/>
      <c r="J4" s="35"/>
      <c r="K4" s="35"/>
      <c r="L4" s="35"/>
      <c r="M4" s="8" t="s">
        <v>10</v>
      </c>
      <c r="N4" s="8" t="s">
        <v>191</v>
      </c>
      <c r="O4" s="8" t="s">
        <v>192</v>
      </c>
      <c r="P4" s="35"/>
      <c r="Q4" s="35"/>
    </row>
    <row r="5" spans="1:17" ht="36.75" customHeight="1">
      <c r="A5" s="33" t="s">
        <v>126</v>
      </c>
      <c r="B5" s="34" t="s">
        <v>89</v>
      </c>
      <c r="C5" s="35"/>
      <c r="D5" s="35"/>
      <c r="E5" s="35"/>
      <c r="F5" s="35"/>
      <c r="G5" s="8" t="s">
        <v>193</v>
      </c>
      <c r="H5" s="8" t="s">
        <v>194</v>
      </c>
      <c r="I5" s="35"/>
      <c r="J5" s="35"/>
      <c r="K5" s="35"/>
      <c r="L5" s="35"/>
      <c r="M5" s="35"/>
      <c r="N5" s="35"/>
      <c r="O5" s="35"/>
      <c r="P5" s="35"/>
      <c r="Q5" s="35"/>
    </row>
    <row r="6" spans="1:17" ht="12" customHeight="1">
      <c r="A6" s="36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2.75">
      <c r="A7" s="38"/>
      <c r="B7" s="3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28.5" customHeight="1">
      <c r="A8" s="12" t="s">
        <v>59</v>
      </c>
      <c r="B8" s="12" t="s">
        <v>5</v>
      </c>
      <c r="C8" s="12">
        <v>4111369.64</v>
      </c>
      <c r="D8" s="12">
        <v>4111369.64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</row>
    <row r="9" spans="1:17" ht="21" customHeight="1">
      <c r="A9" s="12" t="s">
        <v>60</v>
      </c>
      <c r="B9" s="12"/>
      <c r="C9" s="12">
        <v>4111369.64</v>
      </c>
      <c r="D9" s="12">
        <v>4111369.64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21" customHeight="1">
      <c r="A10" s="12" t="s">
        <v>61</v>
      </c>
      <c r="B10" s="18"/>
      <c r="C10" s="12">
        <v>956092.35</v>
      </c>
      <c r="D10" s="12">
        <v>956092.35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21" customHeight="1">
      <c r="A11" s="16" t="s">
        <v>62</v>
      </c>
      <c r="B11" s="17" t="s">
        <v>63</v>
      </c>
      <c r="C11" s="16">
        <v>788293.37</v>
      </c>
      <c r="D11" s="16">
        <v>788293.37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33" customHeight="1">
      <c r="A12" s="16" t="s">
        <v>64</v>
      </c>
      <c r="B12" s="17" t="s">
        <v>65</v>
      </c>
      <c r="C12" s="16">
        <v>59980.64</v>
      </c>
      <c r="D12" s="16">
        <v>59980.64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21" customHeight="1">
      <c r="A13" s="16" t="s">
        <v>66</v>
      </c>
      <c r="B13" s="17" t="s">
        <v>67</v>
      </c>
      <c r="C13" s="16">
        <v>29990.32</v>
      </c>
      <c r="D13" s="16">
        <v>29990.32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21" customHeight="1">
      <c r="A14" s="16" t="s">
        <v>68</v>
      </c>
      <c r="B14" s="17" t="s">
        <v>69</v>
      </c>
      <c r="C14" s="16">
        <v>7497.58</v>
      </c>
      <c r="D14" s="16">
        <v>7497.58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21" customHeight="1">
      <c r="A15" s="16" t="s">
        <v>70</v>
      </c>
      <c r="B15" s="17" t="s">
        <v>71</v>
      </c>
      <c r="C15" s="16">
        <v>48550.44</v>
      </c>
      <c r="D15" s="16">
        <v>48550.44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21" customHeight="1">
      <c r="A16" s="16" t="s">
        <v>72</v>
      </c>
      <c r="B16" s="17" t="s">
        <v>73</v>
      </c>
      <c r="C16" s="16">
        <v>21780</v>
      </c>
      <c r="D16" s="16">
        <v>21780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1" customHeight="1">
      <c r="A17" s="12" t="s">
        <v>74</v>
      </c>
      <c r="B17" s="18"/>
      <c r="C17" s="12">
        <v>3155277.29</v>
      </c>
      <c r="D17" s="12">
        <v>3155277.29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" customHeight="1">
      <c r="A18" s="16" t="s">
        <v>62</v>
      </c>
      <c r="B18" s="17" t="s">
        <v>63</v>
      </c>
      <c r="C18" s="16">
        <v>1262068.73</v>
      </c>
      <c r="D18" s="16">
        <v>1262068.73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" customHeight="1">
      <c r="A19" s="16" t="s">
        <v>75</v>
      </c>
      <c r="B19" s="17" t="s">
        <v>76</v>
      </c>
      <c r="C19" s="16">
        <v>1650000</v>
      </c>
      <c r="D19" s="16">
        <v>1650000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0" customHeight="1">
      <c r="A20" s="16" t="s">
        <v>64</v>
      </c>
      <c r="B20" s="17" t="s">
        <v>65</v>
      </c>
      <c r="C20" s="16">
        <v>81262.24</v>
      </c>
      <c r="D20" s="16">
        <v>81262.24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1" customHeight="1">
      <c r="A21" s="16" t="s">
        <v>66</v>
      </c>
      <c r="B21" s="17" t="s">
        <v>67</v>
      </c>
      <c r="C21" s="16">
        <v>40631.12</v>
      </c>
      <c r="D21" s="16">
        <v>40631.12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1" customHeight="1">
      <c r="A22" s="16" t="s">
        <v>68</v>
      </c>
      <c r="B22" s="17" t="s">
        <v>69</v>
      </c>
      <c r="C22" s="16">
        <v>12410.16</v>
      </c>
      <c r="D22" s="16">
        <v>12410.16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1" customHeight="1">
      <c r="A23" s="16" t="s">
        <v>70</v>
      </c>
      <c r="B23" s="17" t="s">
        <v>71</v>
      </c>
      <c r="C23" s="16">
        <v>65789.04</v>
      </c>
      <c r="D23" s="16">
        <v>65789.04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1" customHeight="1">
      <c r="A24" s="16" t="s">
        <v>72</v>
      </c>
      <c r="B24" s="17" t="s">
        <v>73</v>
      </c>
      <c r="C24" s="16">
        <v>43116</v>
      </c>
      <c r="D24" s="16">
        <v>43116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sheetProtection/>
  <mergeCells count="23">
    <mergeCell ref="B1:Q1"/>
    <mergeCell ref="A2:E2"/>
    <mergeCell ref="C3:E3"/>
    <mergeCell ref="F3:H3"/>
    <mergeCell ref="M3:O3"/>
    <mergeCell ref="A5:A7"/>
    <mergeCell ref="B5:B7"/>
    <mergeCell ref="C4:C7"/>
    <mergeCell ref="D4:D7"/>
    <mergeCell ref="E4:E7"/>
    <mergeCell ref="F4:F7"/>
    <mergeCell ref="G5:G7"/>
    <mergeCell ref="H5:H7"/>
    <mergeCell ref="I3:I7"/>
    <mergeCell ref="J3:J7"/>
    <mergeCell ref="K3:K7"/>
    <mergeCell ref="L3:L7"/>
    <mergeCell ref="M4:M7"/>
    <mergeCell ref="N4:N7"/>
    <mergeCell ref="O4:O7"/>
    <mergeCell ref="P3:P7"/>
    <mergeCell ref="Q3:Q7"/>
    <mergeCell ref="A3:B4"/>
  </mergeCells>
  <printOptions/>
  <pageMargins left="0.75" right="0.75" top="1" bottom="1" header="0.5" footer="0.5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N17" sqref="N17"/>
    </sheetView>
  </sheetViews>
  <sheetFormatPr defaultColWidth="8.8515625" defaultRowHeight="12.75"/>
  <cols>
    <col min="1" max="2" width="26.7109375" style="0" customWidth="1"/>
    <col min="3" max="4" width="14.8515625" style="0" customWidth="1"/>
    <col min="5" max="7" width="6.7109375" style="0" customWidth="1"/>
    <col min="8" max="8" width="10.8515625" style="0" customWidth="1"/>
    <col min="9" max="11" width="6.7109375" style="0" customWidth="1"/>
  </cols>
  <sheetData>
    <row r="1" spans="1:11" ht="25.5">
      <c r="A1" s="1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3" t="s">
        <v>196</v>
      </c>
      <c r="B2" s="3"/>
      <c r="C2" s="3"/>
      <c r="D2" s="3"/>
      <c r="E2" s="3"/>
      <c r="F2" s="4"/>
      <c r="G2" s="4"/>
      <c r="H2" s="4"/>
      <c r="I2" s="4"/>
      <c r="J2" s="4"/>
      <c r="K2" s="4" t="s">
        <v>178</v>
      </c>
    </row>
    <row r="3" spans="1:11" ht="13.5">
      <c r="A3" s="5" t="s">
        <v>50</v>
      </c>
      <c r="B3" s="6"/>
      <c r="C3" s="7" t="s">
        <v>157</v>
      </c>
      <c r="D3" s="7" t="s">
        <v>197</v>
      </c>
      <c r="E3" s="7" t="s">
        <v>198</v>
      </c>
      <c r="F3" s="7" t="s">
        <v>199</v>
      </c>
      <c r="G3" s="7" t="s">
        <v>200</v>
      </c>
      <c r="H3" s="8" t="s">
        <v>201</v>
      </c>
      <c r="I3" s="8" t="s">
        <v>202</v>
      </c>
      <c r="J3" s="8" t="s">
        <v>203</v>
      </c>
      <c r="K3" s="8" t="s">
        <v>204</v>
      </c>
    </row>
    <row r="4" spans="1:11" ht="25.5" customHeight="1">
      <c r="A4" s="9" t="s">
        <v>126</v>
      </c>
      <c r="B4" s="10" t="s">
        <v>205</v>
      </c>
      <c r="C4" s="7"/>
      <c r="D4" s="7"/>
      <c r="E4" s="7"/>
      <c r="F4" s="7"/>
      <c r="G4" s="7"/>
      <c r="H4" s="11"/>
      <c r="I4" s="11">
        <v>0</v>
      </c>
      <c r="J4" s="11">
        <v>0</v>
      </c>
      <c r="K4" s="11">
        <v>0</v>
      </c>
    </row>
    <row r="5" spans="1:11" ht="21" customHeight="1">
      <c r="A5" s="12" t="s">
        <v>59</v>
      </c>
      <c r="B5" s="12" t="s">
        <v>5</v>
      </c>
      <c r="C5" s="13">
        <v>4111369.64</v>
      </c>
      <c r="D5" s="13">
        <v>4111369.64</v>
      </c>
      <c r="E5" s="14"/>
      <c r="F5" s="14"/>
      <c r="G5" s="14"/>
      <c r="H5" s="15"/>
      <c r="I5" s="15"/>
      <c r="J5" s="15"/>
      <c r="K5" s="15"/>
    </row>
    <row r="6" spans="1:11" ht="21" customHeight="1">
      <c r="A6" s="12" t="s">
        <v>60</v>
      </c>
      <c r="B6" s="12"/>
      <c r="C6" s="12">
        <v>4111369.64</v>
      </c>
      <c r="D6" s="12">
        <v>4111369.64</v>
      </c>
      <c r="E6" s="15"/>
      <c r="F6" s="15"/>
      <c r="G6" s="15"/>
      <c r="H6" s="15"/>
      <c r="I6" s="15"/>
      <c r="J6" s="15"/>
      <c r="K6" s="15"/>
    </row>
    <row r="7" spans="1:11" ht="21" customHeight="1">
      <c r="A7" s="12" t="s">
        <v>61</v>
      </c>
      <c r="B7" s="12"/>
      <c r="C7" s="12">
        <v>956092.35</v>
      </c>
      <c r="D7" s="12">
        <v>956092.35</v>
      </c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62</v>
      </c>
      <c r="B8" s="16" t="s">
        <v>63</v>
      </c>
      <c r="C8" s="16">
        <v>788293.37</v>
      </c>
      <c r="D8" s="16">
        <v>788293.37</v>
      </c>
      <c r="E8" s="15"/>
      <c r="F8" s="15"/>
      <c r="G8" s="15"/>
      <c r="H8" s="15"/>
      <c r="I8" s="15"/>
      <c r="J8" s="15"/>
      <c r="K8" s="15"/>
    </row>
    <row r="9" spans="1:11" ht="30" customHeight="1">
      <c r="A9" s="16" t="s">
        <v>64</v>
      </c>
      <c r="B9" s="17" t="s">
        <v>65</v>
      </c>
      <c r="C9" s="16">
        <v>59980.64</v>
      </c>
      <c r="D9" s="16">
        <v>59980.64</v>
      </c>
      <c r="E9" s="15"/>
      <c r="F9" s="15"/>
      <c r="G9" s="15"/>
      <c r="H9" s="15"/>
      <c r="I9" s="15"/>
      <c r="J9" s="15"/>
      <c r="K9" s="15"/>
    </row>
    <row r="10" spans="1:11" ht="21" customHeight="1">
      <c r="A10" s="16" t="s">
        <v>66</v>
      </c>
      <c r="B10" s="17" t="s">
        <v>67</v>
      </c>
      <c r="C10" s="16">
        <v>29990.32</v>
      </c>
      <c r="D10" s="16">
        <v>29990.32</v>
      </c>
      <c r="E10" s="15"/>
      <c r="F10" s="15"/>
      <c r="G10" s="15"/>
      <c r="H10" s="15"/>
      <c r="I10" s="15"/>
      <c r="J10" s="15"/>
      <c r="K10" s="15"/>
    </row>
    <row r="11" spans="1:11" ht="21" customHeight="1">
      <c r="A11" s="16" t="s">
        <v>68</v>
      </c>
      <c r="B11" s="17" t="s">
        <v>69</v>
      </c>
      <c r="C11" s="16">
        <v>7497.58</v>
      </c>
      <c r="D11" s="16">
        <v>7497.58</v>
      </c>
      <c r="E11" s="15"/>
      <c r="F11" s="15"/>
      <c r="G11" s="15"/>
      <c r="H11" s="15"/>
      <c r="I11" s="15"/>
      <c r="J11" s="15"/>
      <c r="K11" s="15"/>
    </row>
    <row r="12" spans="1:11" ht="21" customHeight="1">
      <c r="A12" s="16" t="s">
        <v>70</v>
      </c>
      <c r="B12" s="17" t="s">
        <v>71</v>
      </c>
      <c r="C12" s="16">
        <v>48550.44</v>
      </c>
      <c r="D12" s="16">
        <v>48550.44</v>
      </c>
      <c r="E12" s="15"/>
      <c r="F12" s="15"/>
      <c r="G12" s="15"/>
      <c r="H12" s="15"/>
      <c r="I12" s="15"/>
      <c r="J12" s="15"/>
      <c r="K12" s="15"/>
    </row>
    <row r="13" spans="1:11" ht="21" customHeight="1">
      <c r="A13" s="16" t="s">
        <v>72</v>
      </c>
      <c r="B13" s="17" t="s">
        <v>73</v>
      </c>
      <c r="C13" s="16">
        <v>21780</v>
      </c>
      <c r="D13" s="16">
        <v>21780</v>
      </c>
      <c r="E13" s="15"/>
      <c r="F13" s="15"/>
      <c r="G13" s="15"/>
      <c r="H13" s="15"/>
      <c r="I13" s="15"/>
      <c r="J13" s="15"/>
      <c r="K13" s="15"/>
    </row>
    <row r="14" spans="1:11" ht="21" customHeight="1">
      <c r="A14" s="12" t="s">
        <v>74</v>
      </c>
      <c r="B14" s="18"/>
      <c r="C14" s="12">
        <v>3155277.29</v>
      </c>
      <c r="D14" s="12">
        <v>3155277.29</v>
      </c>
      <c r="E14" s="15"/>
      <c r="F14" s="15"/>
      <c r="G14" s="15"/>
      <c r="H14" s="15"/>
      <c r="I14" s="15"/>
      <c r="J14" s="15"/>
      <c r="K14" s="15"/>
    </row>
    <row r="15" spans="1:11" ht="21" customHeight="1">
      <c r="A15" s="16" t="s">
        <v>62</v>
      </c>
      <c r="B15" s="17" t="s">
        <v>63</v>
      </c>
      <c r="C15" s="16">
        <v>1262068.73</v>
      </c>
      <c r="D15" s="16">
        <v>1262068.73</v>
      </c>
      <c r="E15" s="15"/>
      <c r="F15" s="15"/>
      <c r="G15" s="15"/>
      <c r="H15" s="15"/>
      <c r="I15" s="15"/>
      <c r="J15" s="15"/>
      <c r="K15" s="15"/>
    </row>
    <row r="16" spans="1:11" ht="21" customHeight="1">
      <c r="A16" s="16" t="s">
        <v>75</v>
      </c>
      <c r="B16" s="17" t="s">
        <v>76</v>
      </c>
      <c r="C16" s="16">
        <v>1650000</v>
      </c>
      <c r="D16" s="16">
        <v>1650000</v>
      </c>
      <c r="E16" s="15"/>
      <c r="F16" s="15"/>
      <c r="G16" s="15"/>
      <c r="H16" s="15"/>
      <c r="I16" s="15"/>
      <c r="J16" s="15"/>
      <c r="K16" s="15"/>
    </row>
    <row r="17" spans="1:11" ht="33" customHeight="1">
      <c r="A17" s="16" t="s">
        <v>64</v>
      </c>
      <c r="B17" s="17" t="s">
        <v>65</v>
      </c>
      <c r="C17" s="16">
        <v>81262.24</v>
      </c>
      <c r="D17" s="16">
        <v>81262.24</v>
      </c>
      <c r="E17" s="15"/>
      <c r="F17" s="15"/>
      <c r="G17" s="15"/>
      <c r="H17" s="15"/>
      <c r="I17" s="15"/>
      <c r="J17" s="15"/>
      <c r="K17" s="15"/>
    </row>
    <row r="18" spans="1:11" ht="21" customHeight="1">
      <c r="A18" s="16" t="s">
        <v>66</v>
      </c>
      <c r="B18" s="17" t="s">
        <v>67</v>
      </c>
      <c r="C18" s="16">
        <v>40631.12</v>
      </c>
      <c r="D18" s="16">
        <v>40631.12</v>
      </c>
      <c r="E18" s="15"/>
      <c r="F18" s="15"/>
      <c r="G18" s="15"/>
      <c r="H18" s="15"/>
      <c r="I18" s="15"/>
      <c r="J18" s="15"/>
      <c r="K18" s="15"/>
    </row>
    <row r="19" spans="1:11" ht="21" customHeight="1">
      <c r="A19" s="19" t="s">
        <v>68</v>
      </c>
      <c r="B19" s="20" t="s">
        <v>69</v>
      </c>
      <c r="C19" s="19">
        <v>12410.16</v>
      </c>
      <c r="D19" s="16">
        <v>12410.16</v>
      </c>
      <c r="E19" s="15"/>
      <c r="F19" s="15"/>
      <c r="G19" s="15"/>
      <c r="H19" s="15"/>
      <c r="I19" s="15"/>
      <c r="J19" s="15"/>
      <c r="K19" s="15"/>
    </row>
    <row r="20" spans="1:11" ht="21" customHeight="1">
      <c r="A20" s="21" t="s">
        <v>70</v>
      </c>
      <c r="B20" s="22" t="s">
        <v>71</v>
      </c>
      <c r="C20" s="21">
        <v>65789.04</v>
      </c>
      <c r="D20" s="23">
        <v>65789.04</v>
      </c>
      <c r="E20" s="15"/>
      <c r="F20" s="15"/>
      <c r="G20" s="15"/>
      <c r="H20" s="15"/>
      <c r="I20" s="15"/>
      <c r="J20" s="15"/>
      <c r="K20" s="15"/>
    </row>
    <row r="21" spans="1:11" ht="21" customHeight="1">
      <c r="A21" s="21" t="s">
        <v>72</v>
      </c>
      <c r="B21" s="22" t="s">
        <v>73</v>
      </c>
      <c r="C21" s="21">
        <v>43116</v>
      </c>
      <c r="D21" s="23">
        <v>43116</v>
      </c>
      <c r="E21" s="15"/>
      <c r="F21" s="15"/>
      <c r="G21" s="15"/>
      <c r="H21" s="15"/>
      <c r="I21" s="15"/>
      <c r="J21" s="15"/>
      <c r="K21" s="15"/>
    </row>
    <row r="22" spans="1:11" ht="12.75">
      <c r="A22" s="24"/>
      <c r="B22" s="24"/>
      <c r="C22" s="15"/>
      <c r="D22" s="25"/>
      <c r="E22" s="15"/>
      <c r="F22" s="15"/>
      <c r="G22" s="15"/>
      <c r="H22" s="15"/>
      <c r="I22" s="15"/>
      <c r="J22" s="15"/>
      <c r="K22" s="15"/>
    </row>
    <row r="23" spans="1:11" ht="12.75">
      <c r="A23" s="24"/>
      <c r="B23" s="24"/>
      <c r="C23" s="15"/>
      <c r="D23" s="25"/>
      <c r="E23" s="15"/>
      <c r="F23" s="15"/>
      <c r="G23" s="15"/>
      <c r="H23" s="15"/>
      <c r="I23" s="15"/>
      <c r="J23" s="15"/>
      <c r="K23" s="15"/>
    </row>
    <row r="24" spans="1:11" ht="12.75">
      <c r="A24" s="24"/>
      <c r="B24" s="24"/>
      <c r="C24" s="15"/>
      <c r="D24" s="25"/>
      <c r="E24" s="15"/>
      <c r="F24" s="15"/>
      <c r="G24" s="15"/>
      <c r="H24" s="15"/>
      <c r="I24" s="15"/>
      <c r="J24" s="15"/>
      <c r="K24" s="15"/>
    </row>
    <row r="25" spans="1:11" ht="12.75">
      <c r="A25" s="24"/>
      <c r="B25" s="24"/>
      <c r="C25" s="15"/>
      <c r="D25" s="25"/>
      <c r="E25" s="15"/>
      <c r="F25" s="15"/>
      <c r="G25" s="15"/>
      <c r="H25" s="15"/>
      <c r="I25" s="15"/>
      <c r="J25" s="15"/>
      <c r="K25" s="15"/>
    </row>
    <row r="26" spans="1:11" ht="12.75">
      <c r="A26" s="24"/>
      <c r="B26" s="24"/>
      <c r="C26" s="15"/>
      <c r="D26" s="25"/>
      <c r="E26" s="15"/>
      <c r="F26" s="15"/>
      <c r="G26" s="15"/>
      <c r="H26" s="15"/>
      <c r="I26" s="15"/>
      <c r="J26" s="15"/>
      <c r="K26" s="15"/>
    </row>
    <row r="27" spans="1:11" ht="12.75">
      <c r="A27" s="24"/>
      <c r="B27" s="24"/>
      <c r="C27" s="15"/>
      <c r="D27" s="25"/>
      <c r="E27" s="15"/>
      <c r="F27" s="15"/>
      <c r="G27" s="15"/>
      <c r="H27" s="15"/>
      <c r="I27" s="15"/>
      <c r="J27" s="15"/>
      <c r="K27" s="15"/>
    </row>
    <row r="28" spans="1:11" ht="12.75">
      <c r="A28" s="24"/>
      <c r="B28" s="24"/>
      <c r="C28" s="15"/>
      <c r="D28" s="25"/>
      <c r="E28" s="15"/>
      <c r="F28" s="15"/>
      <c r="G28" s="15"/>
      <c r="H28" s="15"/>
      <c r="I28" s="15"/>
      <c r="J28" s="15"/>
      <c r="K28" s="15"/>
    </row>
    <row r="29" spans="1:11" ht="12.75">
      <c r="A29" s="24"/>
      <c r="B29" s="24"/>
      <c r="C29" s="15"/>
      <c r="D29" s="25"/>
      <c r="E29" s="15"/>
      <c r="F29" s="15"/>
      <c r="G29" s="15"/>
      <c r="H29" s="15"/>
      <c r="I29" s="15"/>
      <c r="J29" s="15"/>
      <c r="K29" s="15"/>
    </row>
    <row r="30" spans="1:11" ht="12.75">
      <c r="A30" s="24"/>
      <c r="B30" s="24"/>
      <c r="C30" s="15"/>
      <c r="D30" s="25"/>
      <c r="E30" s="15"/>
      <c r="F30" s="15"/>
      <c r="G30" s="15"/>
      <c r="H30" s="15"/>
      <c r="I30" s="15"/>
      <c r="J30" s="15"/>
      <c r="K30" s="15"/>
    </row>
    <row r="31" spans="1:11" ht="12.75">
      <c r="A31" s="24"/>
      <c r="B31" s="24"/>
      <c r="C31" s="15"/>
      <c r="D31" s="25"/>
      <c r="E31" s="15"/>
      <c r="F31" s="15"/>
      <c r="G31" s="15"/>
      <c r="H31" s="15"/>
      <c r="I31" s="15"/>
      <c r="J31" s="15"/>
      <c r="K31" s="15"/>
    </row>
    <row r="32" spans="1:11" ht="12.75">
      <c r="A32" s="24"/>
      <c r="B32" s="24"/>
      <c r="C32" s="15"/>
      <c r="D32" s="25"/>
      <c r="E32" s="15"/>
      <c r="F32" s="15"/>
      <c r="G32" s="15"/>
      <c r="H32" s="15"/>
      <c r="I32" s="15"/>
      <c r="J32" s="15"/>
      <c r="K32" s="15"/>
    </row>
    <row r="33" spans="1:11" ht="12.75">
      <c r="A33" s="24"/>
      <c r="B33" s="24"/>
      <c r="C33" s="15"/>
      <c r="D33" s="25"/>
      <c r="E33" s="15"/>
      <c r="F33" s="15"/>
      <c r="G33" s="15"/>
      <c r="H33" s="15"/>
      <c r="I33" s="15"/>
      <c r="J33" s="15"/>
      <c r="K33" s="15"/>
    </row>
  </sheetData>
  <sheetProtection/>
  <mergeCells count="12">
    <mergeCell ref="A1:K1"/>
    <mergeCell ref="A2:E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2020-01-17T02:15:02Z</dcterms:created>
  <dcterms:modified xsi:type="dcterms:W3CDTF">2020-02-20T09:33:53Z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