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18" firstSheet="4" activeTab="10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'7.1-一般公共预算基本支出情况表（按经济分类）'!$A$1:$F$74</definedName>
    <definedName name="_xlnm.Print_Area" localSheetId="8">'7.2-一般公共预算政府经济分类支出表'!$A$1:$C$52</definedName>
    <definedName name="_xlnm.Print_Area" localSheetId="6">'7基本支出来源明细表'!$A$1:$H$42</definedName>
  </definedNames>
  <calcPr fullCalcOnLoad="1"/>
</workbook>
</file>

<file path=xl/sharedStrings.xml><?xml version="1.0" encoding="utf-8"?>
<sst xmlns="http://schemas.openxmlformats.org/spreadsheetml/2006/main" count="898" uniqueCount="479">
  <si>
    <t>预算01表</t>
  </si>
  <si>
    <t>平罗县2019年部门预算收支总表</t>
  </si>
  <si>
    <t>公开部门：平罗县国土资源局</t>
  </si>
  <si>
    <t>金额单位：元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</si>
  <si>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</si>
  <si>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</si>
  <si>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</si>
  <si>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</si>
  <si>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</si>
  <si>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</si>
  <si>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</si>
  <si>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</si>
  <si>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</si>
  <si>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</si>
  <si>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</si>
  <si>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</si>
  <si>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</si>
  <si>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</si>
  <si>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</si>
  <si>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</si>
  <si>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</si>
  <si>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</si>
  <si>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</si>
  <si>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</si>
  <si>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</si>
  <si>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</si>
  <si>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</si>
  <si>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</si>
  <si>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</si>
  <si>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</si>
  <si>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</si>
  <si>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</si>
  <si>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</si>
  <si>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</si>
  <si>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</si>
  <si>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</si>
  <si>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</si>
  <si>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</si>
  <si>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</si>
  <si>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</si>
  <si>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</si>
  <si>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</si>
  <si>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</si>
  <si>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</si>
  <si>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</si>
  <si>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</si>
  <si>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</si>
  <si>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</si>
  <si>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</si>
  <si>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</si>
  <si>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</si>
  <si>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</si>
  <si>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</si>
  <si>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</si>
  <si>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</si>
  <si>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</si>
  <si>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全口径收支，故支出应不仅仅是财政拨款支出的小计。</t>
  </si>
  <si>
    <t>预算02表</t>
  </si>
  <si>
    <t>平罗县2019年部门预算收入总表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</si>
  <si>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</si>
  <si>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</si>
  <si>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</si>
  <si>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</si>
  <si>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</si>
  <si>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</si>
  <si>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</si>
  <si>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</si>
  <si>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</si>
  <si>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</si>
  <si>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</si>
  <si>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</si>
  <si>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</si>
  <si>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</si>
  <si>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</si>
  <si>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平罗县国土资源局</t>
  </si>
  <si>
    <r>
      <t>预算</t>
    </r>
    <r>
      <rPr>
        <sz val="9"/>
        <color indexed="8"/>
        <rFont val="Arial"/>
        <family val="2"/>
      </rPr>
      <t>03</t>
    </r>
    <r>
      <rPr>
        <sz val="9"/>
        <color indexed="8"/>
        <rFont val="宋体"/>
        <family val="0"/>
      </rPr>
      <t>表</t>
    </r>
  </si>
  <si>
    <t>平罗县2019年预算部门支出总表</t>
  </si>
  <si>
    <t>功能分类科目</t>
  </si>
  <si>
    <r>
      <t>2019</t>
    </r>
    <r>
      <rPr>
        <sz val="11"/>
        <color indexed="8"/>
        <rFont val="宋体"/>
        <family val="0"/>
      </rPr>
      <t>支出安排总计</t>
    </r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</si>
  <si>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</si>
  <si>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</si>
  <si>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</si>
  <si>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</si>
  <si>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</si>
  <si>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</si>
  <si>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</si>
  <si>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2080505</t>
  </si>
  <si>
    <r>
      <t>　　</t>
    </r>
    <r>
      <rPr>
        <sz val="11"/>
        <color indexed="8"/>
        <rFont val="Calibri"/>
        <family val="2"/>
      </rPr>
      <t>2080505-</t>
    </r>
    <r>
      <rPr>
        <sz val="11"/>
        <color indexed="8"/>
        <rFont val="宋体"/>
        <family val="0"/>
      </rPr>
      <t>机关事业单位基本养老保险缴费支出</t>
    </r>
  </si>
  <si>
    <t>2080599</t>
  </si>
  <si>
    <t>　　2080599-其他行政事业单位离退休支出</t>
  </si>
  <si>
    <t>2101101</t>
  </si>
  <si>
    <t>　　2101101-行政单位医疗</t>
  </si>
  <si>
    <t>2101103</t>
  </si>
  <si>
    <t>　　2101103-公务员医疗补助</t>
  </si>
  <si>
    <t>2200101</t>
  </si>
  <si>
    <t>　　2200101-行政运行</t>
  </si>
  <si>
    <t>2200104</t>
  </si>
  <si>
    <r>
      <t>　　</t>
    </r>
    <r>
      <rPr>
        <sz val="11"/>
        <color indexed="8"/>
        <rFont val="Calibri"/>
        <family val="2"/>
      </rPr>
      <t>2200104-</t>
    </r>
    <r>
      <rPr>
        <sz val="11"/>
        <color indexed="8"/>
        <rFont val="宋体"/>
        <family val="0"/>
      </rPr>
      <t>自然资源规划及管理</t>
    </r>
  </si>
  <si>
    <t>2200106</t>
  </si>
  <si>
    <t>　　2200106-土地资源利用与保护</t>
  </si>
  <si>
    <t>2200199</t>
  </si>
  <si>
    <t>　　2200199-其他自然资源事务支出</t>
  </si>
  <si>
    <t>2210201</t>
  </si>
  <si>
    <t>　　2210201-住房公积金</t>
  </si>
  <si>
    <t>2210203</t>
  </si>
  <si>
    <t>　　2210203-购房补贴</t>
  </si>
  <si>
    <t>预算04表</t>
  </si>
  <si>
    <t>平罗县2019年财政拨款收支总表</t>
  </si>
  <si>
    <r>
      <t>预算</t>
    </r>
    <r>
      <rPr>
        <sz val="9"/>
        <color indexed="8"/>
        <rFont val="Arial"/>
        <family val="2"/>
      </rPr>
      <t>05</t>
    </r>
    <r>
      <rPr>
        <sz val="9"/>
        <color indexed="8"/>
        <rFont val="宋体"/>
        <family val="0"/>
      </rPr>
      <t>表</t>
    </r>
  </si>
  <si>
    <t>平罗县2019年财政拨款支出总表</t>
  </si>
  <si>
    <t>　　2080505-机关事业单位基本养老保险缴费支出</t>
  </si>
  <si>
    <t>　　2200104-自然资源规划及管理</t>
  </si>
  <si>
    <t>预算06表</t>
  </si>
  <si>
    <t>平罗县2019年一般公共预算支出表</t>
  </si>
  <si>
    <t>公开部门：</t>
  </si>
  <si>
    <t>2019年预算安排总计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</si>
  <si>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</si>
  <si>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</si>
  <si>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</si>
  <si>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</si>
  <si>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</si>
  <si>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</si>
  <si>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</si>
  <si>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</si>
  <si>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</si>
  <si>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</si>
  <si>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</si>
  <si>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</si>
  <si>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</si>
  <si>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</si>
  <si>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</si>
  <si>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05</t>
  </si>
  <si>
    <t>机关事业单位基本养老保险缴费支出</t>
  </si>
  <si>
    <t>99</t>
  </si>
  <si>
    <t>其他行政事业单位离退休支出</t>
  </si>
  <si>
    <t>11</t>
  </si>
  <si>
    <t>01</t>
  </si>
  <si>
    <t>行政单位医疗</t>
  </si>
  <si>
    <t>03</t>
  </si>
  <si>
    <t>公务员医疗补助</t>
  </si>
  <si>
    <t>行政运行</t>
  </si>
  <si>
    <t>04</t>
  </si>
  <si>
    <t>自然资源规划及管理</t>
  </si>
  <si>
    <t>06</t>
  </si>
  <si>
    <t>土地资源利用与保护</t>
  </si>
  <si>
    <t>02</t>
  </si>
  <si>
    <t>住房公积金</t>
  </si>
  <si>
    <t>购房补贴</t>
  </si>
  <si>
    <t>其他自然资源事务支出</t>
  </si>
  <si>
    <r>
      <t>建议公开事项中不要包含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特殊经费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等字眼。而且前几项是按经济分类科目，后一项是按项目名称，分类不统一。</t>
    </r>
  </si>
  <si>
    <r>
      <t>预算</t>
    </r>
    <r>
      <rPr>
        <sz val="9"/>
        <color indexed="8"/>
        <rFont val="宋体"/>
        <family val="0"/>
      </rPr>
      <t>07表</t>
    </r>
  </si>
  <si>
    <t>平罗县2019年部门一般公共预算基本支出明细表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</si>
  <si>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</si>
  <si>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</si>
  <si>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</si>
  <si>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</si>
  <si>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</si>
  <si>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</si>
  <si>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　【039001】平罗县国土资源局本级</t>
  </si>
  <si>
    <t>　　208</t>
  </si>
  <si>
    <t>　　208-社会保障和就业支出</t>
  </si>
  <si>
    <t>　　　05</t>
  </si>
  <si>
    <t>　　　20805-行政事业单位离退休</t>
  </si>
  <si>
    <t>　　　　2080505-机关事业单位基本养老保险缴费支出</t>
  </si>
  <si>
    <t>　　　　　30108</t>
  </si>
  <si>
    <t>　　　　　30108-机关事业单位基本养老保险缴费</t>
  </si>
  <si>
    <t>　　　　2080599</t>
  </si>
  <si>
    <t>　　　　2080599-其他行政事业单位离退休支出</t>
  </si>
  <si>
    <t>　　　　　30199</t>
  </si>
  <si>
    <t>　　　　　30199-其他工资福利支出</t>
  </si>
  <si>
    <t>　　210</t>
  </si>
  <si>
    <t>　　210-卫生健康支出</t>
  </si>
  <si>
    <t>　　　11</t>
  </si>
  <si>
    <t>　　　21011-行政事业单位医疗</t>
  </si>
  <si>
    <t>　　　　2101101</t>
  </si>
  <si>
    <t>　　　　2101101-行政单位医疗</t>
  </si>
  <si>
    <t>　　　　　30110</t>
  </si>
  <si>
    <t>　　　　　30110-职工基本医疗保险缴费</t>
  </si>
  <si>
    <t>　　　　2101103</t>
  </si>
  <si>
    <t>　　　　2101103-公务员医疗补助</t>
  </si>
  <si>
    <t>　　　　　30111</t>
  </si>
  <si>
    <t>　　　　　30111-公务员医疗补助缴费</t>
  </si>
  <si>
    <t>　　220</t>
  </si>
  <si>
    <t>　　220-自然资源海洋气象等支出</t>
  </si>
  <si>
    <t>　　　01</t>
  </si>
  <si>
    <t>　　　22001-自然资源事务</t>
  </si>
  <si>
    <t>　　　　2200101</t>
  </si>
  <si>
    <t>　　　　2200101-行政运行</t>
  </si>
  <si>
    <t>　　　　　30101</t>
  </si>
  <si>
    <t>　　　　　30101-基本工资</t>
  </si>
  <si>
    <t>　　　　　30102</t>
  </si>
  <si>
    <t>　　　　　30102-津贴补贴</t>
  </si>
  <si>
    <t>　　　　　30103</t>
  </si>
  <si>
    <t>　　　　　30103-奖金</t>
  </si>
  <si>
    <t>　　　　　30112</t>
  </si>
  <si>
    <t>　　　　　30112-其他社会保障缴费</t>
  </si>
  <si>
    <t>　　　　　30201</t>
  </si>
  <si>
    <t>　　　　　30201-办公费</t>
  </si>
  <si>
    <t>　　　　　30205</t>
  </si>
  <si>
    <t>　　　　　30205-水费</t>
  </si>
  <si>
    <t>　　　　　30206</t>
  </si>
  <si>
    <t>　　　　　30206-电费</t>
  </si>
  <si>
    <t>　　　　　30207</t>
  </si>
  <si>
    <t>　　　　　30207-邮电费</t>
  </si>
  <si>
    <t>　　　　　30208</t>
  </si>
  <si>
    <t>　　　　　30208-取暖费</t>
  </si>
  <si>
    <t>　　　　　30211</t>
  </si>
  <si>
    <t>　　　　　30211-差旅费</t>
  </si>
  <si>
    <t>　　　　　30217</t>
  </si>
  <si>
    <t>　　　　　30217-公务接待费</t>
  </si>
  <si>
    <t>　　　　　30228</t>
  </si>
  <si>
    <t>　　　　　30228-工会经费</t>
  </si>
  <si>
    <t>　　　　　30231</t>
  </si>
  <si>
    <t>　　　　　30231-公务用车运行维护费</t>
  </si>
  <si>
    <t>　　　　　30239</t>
  </si>
  <si>
    <t>　　　　　30239-其他交通费用</t>
  </si>
  <si>
    <t>　　　　　30299</t>
  </si>
  <si>
    <t>　　　　　30299-其他商品和服务支出</t>
  </si>
  <si>
    <t>　　　　　30305</t>
  </si>
  <si>
    <t>　　　　　30305-生活补助</t>
  </si>
  <si>
    <t>　　　　　30309</t>
  </si>
  <si>
    <t>　　　　　30309-奖励金</t>
  </si>
  <si>
    <t>　　　　　30399</t>
  </si>
  <si>
    <t>　　　　　30399-其他对个人和家庭的补助</t>
  </si>
  <si>
    <t>　　　　2200104</t>
  </si>
  <si>
    <t>　　　　2200104-自然资源规划及管理</t>
  </si>
  <si>
    <t>　　　　　30107</t>
  </si>
  <si>
    <t>　　　　　30107-绩效工资</t>
  </si>
  <si>
    <t>　　　　　30213</t>
  </si>
  <si>
    <t>　　　　　30213-维修（护）费</t>
  </si>
  <si>
    <r>
      <t>　　</t>
    </r>
    <r>
      <rPr>
        <sz val="11"/>
        <color indexed="8"/>
        <rFont val="Calibri"/>
        <family val="2"/>
      </rPr>
      <t>2200106-</t>
    </r>
    <r>
      <rPr>
        <sz val="11"/>
        <color indexed="8"/>
        <rFont val="宋体"/>
        <family val="0"/>
      </rPr>
      <t>土地资源利用与保护</t>
    </r>
  </si>
  <si>
    <t>　　221</t>
  </si>
  <si>
    <t>　　221-住房保障支出</t>
  </si>
  <si>
    <t>　　　02</t>
  </si>
  <si>
    <t>　　　22102-住房改革支出</t>
  </si>
  <si>
    <t>　　　　2210201</t>
  </si>
  <si>
    <t>　　　　2210201-住房公积金</t>
  </si>
  <si>
    <t>　　　　　30113</t>
  </si>
  <si>
    <t>　　　　　30113-住房公积金</t>
  </si>
  <si>
    <t>　　　　2210203</t>
  </si>
  <si>
    <t>　　　　2210203-购房补贴</t>
  </si>
  <si>
    <r>
      <t>预算</t>
    </r>
    <r>
      <rPr>
        <sz val="9"/>
        <color indexed="8"/>
        <rFont val="Arial"/>
        <family val="2"/>
      </rPr>
      <t>07-1</t>
    </r>
    <r>
      <rPr>
        <sz val="9"/>
        <color indexed="8"/>
        <rFont val="宋体"/>
        <family val="0"/>
      </rPr>
      <t>表</t>
    </r>
  </si>
  <si>
    <t>平罗县2019年部门一般公共预算基本支出表(经济分类)</t>
  </si>
  <si>
    <t>经济分类科目编码</t>
  </si>
  <si>
    <t>总计：</t>
  </si>
  <si>
    <t>一、工资福利支出</t>
  </si>
  <si>
    <r>
      <t>0</t>
    </r>
    <r>
      <rPr>
        <sz val="11"/>
        <color indexed="8"/>
        <rFont val="宋体"/>
        <family val="0"/>
      </rPr>
      <t>1</t>
    </r>
  </si>
  <si>
    <t>基本工资</t>
  </si>
  <si>
    <t>　30101-基本工资</t>
  </si>
  <si>
    <r>
      <t>0</t>
    </r>
    <r>
      <rPr>
        <sz val="11"/>
        <color indexed="8"/>
        <rFont val="宋体"/>
        <family val="0"/>
      </rPr>
      <t>2</t>
    </r>
  </si>
  <si>
    <t>津贴补贴</t>
  </si>
  <si>
    <t>　30102-津贴补贴</t>
  </si>
  <si>
    <t>奖金</t>
  </si>
  <si>
    <t>　30103-奖金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</si>
  <si>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</si>
  <si>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</si>
  <si>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</si>
  <si>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</si>
  <si>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</si>
  <si>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</si>
  <si>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</si>
  <si>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</si>
  <si>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</si>
  <si>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</si>
  <si>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</si>
  <si>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</si>
  <si>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</si>
  <si>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r>
      <t>3</t>
    </r>
    <r>
      <rPr>
        <b/>
        <sz val="11"/>
        <color indexed="8"/>
        <rFont val="宋体"/>
        <family val="0"/>
      </rPr>
      <t>02</t>
    </r>
  </si>
  <si>
    <t>二、商品和服务支出</t>
  </si>
  <si>
    <t>办公费</t>
  </si>
  <si>
    <t>印刷费</t>
  </si>
  <si>
    <r>
      <t>0</t>
    </r>
    <r>
      <rPr>
        <sz val="11"/>
        <color indexed="8"/>
        <rFont val="宋体"/>
        <family val="0"/>
      </rPr>
      <t>3</t>
    </r>
  </si>
  <si>
    <t>咨询费</t>
  </si>
  <si>
    <r>
      <t>0</t>
    </r>
    <r>
      <rPr>
        <sz val="11"/>
        <color indexed="8"/>
        <rFont val="宋体"/>
        <family val="0"/>
      </rPr>
      <t>4</t>
    </r>
  </si>
  <si>
    <t>手续费</t>
  </si>
  <si>
    <r>
      <t>0</t>
    </r>
    <r>
      <rPr>
        <sz val="11"/>
        <color indexed="8"/>
        <rFont val="宋体"/>
        <family val="0"/>
      </rPr>
      <t>5</t>
    </r>
  </si>
  <si>
    <t>水费</t>
  </si>
  <si>
    <r>
      <t>0</t>
    </r>
    <r>
      <rPr>
        <sz val="11"/>
        <color indexed="8"/>
        <rFont val="宋体"/>
        <family val="0"/>
      </rPr>
      <t>6</t>
    </r>
  </si>
  <si>
    <t>电费</t>
  </si>
  <si>
    <r>
      <t>0</t>
    </r>
    <r>
      <rPr>
        <sz val="11"/>
        <color indexed="8"/>
        <rFont val="宋体"/>
        <family val="0"/>
      </rPr>
      <t>7</t>
    </r>
  </si>
  <si>
    <t>邮电费</t>
  </si>
  <si>
    <r>
      <t>0</t>
    </r>
    <r>
      <rPr>
        <sz val="11"/>
        <color indexed="8"/>
        <rFont val="宋体"/>
        <family val="0"/>
      </rPr>
      <t>8</t>
    </r>
  </si>
  <si>
    <t>取暖费</t>
  </si>
  <si>
    <r>
      <t>0</t>
    </r>
    <r>
      <rPr>
        <sz val="11"/>
        <color indexed="8"/>
        <rFont val="宋体"/>
        <family val="0"/>
      </rPr>
      <t>9</t>
    </r>
  </si>
  <si>
    <t>物业管理费</t>
  </si>
  <si>
    <r>
      <t>1</t>
    </r>
    <r>
      <rPr>
        <sz val="11"/>
        <color indexed="8"/>
        <rFont val="宋体"/>
        <family val="0"/>
      </rPr>
      <t>1</t>
    </r>
  </si>
  <si>
    <t>差旅费</t>
  </si>
  <si>
    <r>
      <t>1</t>
    </r>
    <r>
      <rPr>
        <sz val="11"/>
        <color indexed="8"/>
        <rFont val="宋体"/>
        <family val="0"/>
      </rPr>
      <t>2</t>
    </r>
  </si>
  <si>
    <t>因公出国（境）费用</t>
  </si>
  <si>
    <r>
      <t>1</t>
    </r>
    <r>
      <rPr>
        <sz val="11"/>
        <color indexed="8"/>
        <rFont val="宋体"/>
        <family val="0"/>
      </rPr>
      <t>3</t>
    </r>
  </si>
  <si>
    <t>维修（护）费</t>
  </si>
  <si>
    <r>
      <t>1</t>
    </r>
    <r>
      <rPr>
        <sz val="11"/>
        <color indexed="8"/>
        <rFont val="宋体"/>
        <family val="0"/>
      </rPr>
      <t>4</t>
    </r>
  </si>
  <si>
    <t>租赁费</t>
  </si>
  <si>
    <r>
      <t>1</t>
    </r>
    <r>
      <rPr>
        <sz val="11"/>
        <color indexed="8"/>
        <rFont val="宋体"/>
        <family val="0"/>
      </rPr>
      <t>5</t>
    </r>
  </si>
  <si>
    <t>会议费</t>
  </si>
  <si>
    <r>
      <t>1</t>
    </r>
    <r>
      <rPr>
        <sz val="11"/>
        <color indexed="8"/>
        <rFont val="宋体"/>
        <family val="0"/>
      </rPr>
      <t>6</t>
    </r>
  </si>
  <si>
    <t>培训费</t>
  </si>
  <si>
    <r>
      <t>1</t>
    </r>
    <r>
      <rPr>
        <sz val="11"/>
        <color indexed="8"/>
        <rFont val="宋体"/>
        <family val="0"/>
      </rPr>
      <t>7</t>
    </r>
  </si>
  <si>
    <t>公务接待费</t>
  </si>
  <si>
    <r>
      <t>1</t>
    </r>
    <r>
      <rPr>
        <sz val="11"/>
        <color indexed="8"/>
        <rFont val="宋体"/>
        <family val="0"/>
      </rPr>
      <t>8</t>
    </r>
  </si>
  <si>
    <t>专用材料费</t>
  </si>
  <si>
    <r>
      <t>2</t>
    </r>
    <r>
      <rPr>
        <sz val="11"/>
        <color indexed="8"/>
        <rFont val="宋体"/>
        <family val="0"/>
      </rPr>
      <t>4</t>
    </r>
  </si>
  <si>
    <t>被装购置费</t>
  </si>
  <si>
    <r>
      <t>2</t>
    </r>
    <r>
      <rPr>
        <sz val="11"/>
        <color indexed="8"/>
        <rFont val="宋体"/>
        <family val="0"/>
      </rPr>
      <t>5</t>
    </r>
  </si>
  <si>
    <t>专用燃料费</t>
  </si>
  <si>
    <r>
      <t>2</t>
    </r>
    <r>
      <rPr>
        <sz val="11"/>
        <color indexed="8"/>
        <rFont val="宋体"/>
        <family val="0"/>
      </rPr>
      <t>6</t>
    </r>
  </si>
  <si>
    <t>劳务费</t>
  </si>
  <si>
    <r>
      <t>2</t>
    </r>
    <r>
      <rPr>
        <sz val="11"/>
        <color indexed="8"/>
        <rFont val="宋体"/>
        <family val="0"/>
      </rPr>
      <t>7</t>
    </r>
  </si>
  <si>
    <t>委托业务费</t>
  </si>
  <si>
    <r>
      <t>2</t>
    </r>
    <r>
      <rPr>
        <sz val="11"/>
        <color indexed="8"/>
        <rFont val="宋体"/>
        <family val="0"/>
      </rPr>
      <t>8</t>
    </r>
  </si>
  <si>
    <t>工会经费</t>
  </si>
  <si>
    <r>
      <t>2</t>
    </r>
    <r>
      <rPr>
        <sz val="11"/>
        <color indexed="8"/>
        <rFont val="宋体"/>
        <family val="0"/>
      </rPr>
      <t>9</t>
    </r>
  </si>
  <si>
    <t>福利费</t>
  </si>
  <si>
    <r>
      <t>3</t>
    </r>
    <r>
      <rPr>
        <sz val="11"/>
        <color indexed="8"/>
        <rFont val="宋体"/>
        <family val="0"/>
      </rPr>
      <t>1</t>
    </r>
  </si>
  <si>
    <t>公务用车运行维护费</t>
  </si>
  <si>
    <r>
      <t>3</t>
    </r>
    <r>
      <rPr>
        <sz val="11"/>
        <color indexed="8"/>
        <rFont val="宋体"/>
        <family val="0"/>
      </rPr>
      <t>9</t>
    </r>
  </si>
  <si>
    <t>其他交通费用</t>
  </si>
  <si>
    <r>
      <t>9</t>
    </r>
    <r>
      <rPr>
        <sz val="11"/>
        <color indexed="8"/>
        <rFont val="宋体"/>
        <family val="0"/>
      </rPr>
      <t>9</t>
    </r>
  </si>
  <si>
    <t>其他商品和服务支出</t>
  </si>
  <si>
    <r>
      <t>3</t>
    </r>
    <r>
      <rPr>
        <b/>
        <sz val="11"/>
        <color indexed="8"/>
        <rFont val="宋体"/>
        <family val="0"/>
      </rPr>
      <t>03</t>
    </r>
  </si>
  <si>
    <t>三、对个人和家庭的补助</t>
  </si>
  <si>
    <t>离休费</t>
  </si>
  <si>
    <t>退休费</t>
  </si>
  <si>
    <t>生活补助</t>
  </si>
  <si>
    <t>救济费</t>
  </si>
  <si>
    <t>助学金</t>
  </si>
  <si>
    <t>奖励金</t>
  </si>
  <si>
    <r>
      <t>1</t>
    </r>
    <r>
      <rPr>
        <sz val="11"/>
        <color indexed="8"/>
        <rFont val="宋体"/>
        <family val="0"/>
      </rPr>
      <t>0</t>
    </r>
  </si>
  <si>
    <t>个人农业生产补贴</t>
  </si>
  <si>
    <t>其他对个人和家庭的补助支出</t>
  </si>
  <si>
    <t>四、债务利息及费用支出</t>
  </si>
  <si>
    <t>国内债务付息</t>
  </si>
  <si>
    <t>国外债务付息</t>
  </si>
  <si>
    <r>
      <t>3</t>
    </r>
    <r>
      <rPr>
        <b/>
        <sz val="11"/>
        <color indexed="8"/>
        <rFont val="宋体"/>
        <family val="0"/>
      </rPr>
      <t>09</t>
    </r>
  </si>
  <si>
    <t>五、基本建设支出</t>
  </si>
  <si>
    <t>房屋建筑物购建</t>
  </si>
  <si>
    <t>基础设施建设</t>
  </si>
  <si>
    <t>其他基本建设支出</t>
  </si>
  <si>
    <r>
      <t>3</t>
    </r>
    <r>
      <rPr>
        <b/>
        <sz val="11"/>
        <color indexed="8"/>
        <rFont val="宋体"/>
        <family val="0"/>
      </rPr>
      <t>10</t>
    </r>
  </si>
  <si>
    <t>五、其他资本性支出</t>
  </si>
  <si>
    <t>办公设备购置</t>
  </si>
  <si>
    <t>专用设备购置</t>
  </si>
  <si>
    <t>大型修缮</t>
  </si>
  <si>
    <t>公务用车购置</t>
  </si>
  <si>
    <r>
      <t>2</t>
    </r>
    <r>
      <rPr>
        <sz val="11"/>
        <color indexed="8"/>
        <rFont val="宋体"/>
        <family val="0"/>
      </rPr>
      <t>0</t>
    </r>
  </si>
  <si>
    <t>产权参股</t>
  </si>
  <si>
    <t>其他资本性支出</t>
  </si>
  <si>
    <t>312</t>
  </si>
  <si>
    <t>六、对企业补助</t>
  </si>
  <si>
    <t>其他对企业补助</t>
  </si>
  <si>
    <t>313</t>
  </si>
  <si>
    <t>七、对社会保障基金补助</t>
  </si>
  <si>
    <t>对社会保险基金补助</t>
  </si>
  <si>
    <r>
      <t>3</t>
    </r>
    <r>
      <rPr>
        <b/>
        <sz val="11"/>
        <color indexed="8"/>
        <rFont val="宋体"/>
        <family val="0"/>
      </rPr>
      <t>99</t>
    </r>
  </si>
  <si>
    <t>八、其他支出</t>
  </si>
  <si>
    <t>其他支出</t>
  </si>
  <si>
    <r>
      <t>预算</t>
    </r>
    <r>
      <rPr>
        <sz val="9"/>
        <color indexed="8"/>
        <rFont val="Arial"/>
        <family val="2"/>
      </rPr>
      <t>07-2</t>
    </r>
    <r>
      <rPr>
        <sz val="9"/>
        <color indexed="8"/>
        <rFont val="宋体"/>
        <family val="0"/>
      </rPr>
      <t>表</t>
    </r>
  </si>
  <si>
    <t>平罗县2019年部门一般公共预算基本支出表（政府经济分类）</t>
  </si>
  <si>
    <t>政府经济分类科目编码</t>
  </si>
  <si>
    <t>政府经济分类名称</t>
  </si>
  <si>
    <t>金额</t>
  </si>
  <si>
    <t>501</t>
  </si>
  <si>
    <t>一、机关工资福利支出</t>
  </si>
  <si>
    <t xml:space="preserve"> 工资奖金津补贴</t>
  </si>
  <si>
    <t xml:space="preserve"> 社会保障缴费</t>
  </si>
  <si>
    <t xml:space="preserve"> 住房公积金</t>
  </si>
  <si>
    <t xml:space="preserve">  其他工资福利支出</t>
  </si>
  <si>
    <t>502</t>
  </si>
  <si>
    <t>二、机关商品和服务支出</t>
  </si>
  <si>
    <t xml:space="preserve"> 办公经费</t>
  </si>
  <si>
    <t xml:space="preserve"> 会议费</t>
  </si>
  <si>
    <t xml:space="preserve">  培训费</t>
  </si>
  <si>
    <t>专用材料购置费</t>
  </si>
  <si>
    <t xml:space="preserve">  委托业务费</t>
  </si>
  <si>
    <t xml:space="preserve">  公务接待费</t>
  </si>
  <si>
    <t>因公出国(境)费用</t>
  </si>
  <si>
    <t xml:space="preserve">  公务用车运行维护费</t>
  </si>
  <si>
    <t xml:space="preserve"> 维修（护）费</t>
  </si>
  <si>
    <t xml:space="preserve">  其他商品和服务支出</t>
  </si>
  <si>
    <t>503</t>
  </si>
  <si>
    <t>三、机关资本性支出（一）</t>
  </si>
  <si>
    <t>　公务用车购置</t>
  </si>
  <si>
    <t>设备购置</t>
  </si>
  <si>
    <t>504</t>
  </si>
  <si>
    <t>四、机关资本性支出（二）</t>
  </si>
  <si>
    <t>　房屋建筑物购建</t>
  </si>
  <si>
    <t>　基础设施建设</t>
  </si>
  <si>
    <t>　其他资本性支出</t>
  </si>
  <si>
    <t>505</t>
  </si>
  <si>
    <t>五、对事业单位经常性补助</t>
  </si>
  <si>
    <t xml:space="preserve">  工资福利支出</t>
  </si>
  <si>
    <t xml:space="preserve"> 商品和服务支出</t>
  </si>
  <si>
    <t>506</t>
  </si>
  <si>
    <t>六、对事业单位资本性补助</t>
  </si>
  <si>
    <t>资本性支出（一）</t>
  </si>
  <si>
    <t>资本性支出（二）</t>
  </si>
  <si>
    <t>507</t>
  </si>
  <si>
    <t>七、对企业补助</t>
  </si>
  <si>
    <t>509</t>
  </si>
  <si>
    <t>八、对个人和家庭的补助</t>
  </si>
  <si>
    <t xml:space="preserve"> 社会福利和救助</t>
  </si>
  <si>
    <t>离退休费</t>
  </si>
  <si>
    <t>其他对个人和家庭补助</t>
  </si>
  <si>
    <t>510</t>
  </si>
  <si>
    <t>九、对社会保障基金补助</t>
  </si>
  <si>
    <t>511</t>
  </si>
  <si>
    <t>十、债务利息及费用支出</t>
  </si>
  <si>
    <t>599</t>
  </si>
  <si>
    <t>十一、其他支出</t>
  </si>
  <si>
    <r>
      <t>预算</t>
    </r>
    <r>
      <rPr>
        <sz val="9"/>
        <color indexed="8"/>
        <rFont val="宋体"/>
        <family val="0"/>
      </rPr>
      <t>-08</t>
    </r>
    <r>
      <rPr>
        <sz val="9"/>
        <color indexed="8"/>
        <rFont val="宋体"/>
        <family val="0"/>
      </rPr>
      <t>表</t>
    </r>
  </si>
  <si>
    <t>2019年部门项目预算明细表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</si>
  <si>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</si>
  <si>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</si>
  <si>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</si>
  <si>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</si>
  <si>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</si>
  <si>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</si>
  <si>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</si>
  <si>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</si>
  <si>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</si>
  <si>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</si>
  <si>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</si>
  <si>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2200104-自然资源规划及管理</t>
  </si>
  <si>
    <t>　　罚没收入</t>
  </si>
  <si>
    <t>土地规划等编制工作经费</t>
  </si>
  <si>
    <t>新增一次性项目</t>
  </si>
  <si>
    <t>　　土地收储中心工作经费25万元，不动产登记事务中心工作经费10万元</t>
  </si>
  <si>
    <t>土地收储中心工作经费25万元，不动产登记事务中心工作经费10万元</t>
  </si>
  <si>
    <r>
      <t>2200106-</t>
    </r>
    <r>
      <rPr>
        <sz val="11"/>
        <color indexed="8"/>
        <rFont val="宋体"/>
        <family val="0"/>
      </rPr>
      <t>土地资源利用与保护</t>
    </r>
  </si>
  <si>
    <t>　　耕地保护工作经费</t>
  </si>
  <si>
    <t>耕地保护工作</t>
  </si>
  <si>
    <r>
      <t>2200199-</t>
    </r>
    <r>
      <rPr>
        <sz val="11"/>
        <color indexed="8"/>
        <rFont val="宋体"/>
        <family val="0"/>
      </rPr>
      <t>其他自然资源事务支出</t>
    </r>
  </si>
  <si>
    <t>　　不动产登记费、耕地开垦费</t>
  </si>
  <si>
    <t>安排缴纳耕地开垦费、不动产登记工作经费</t>
  </si>
  <si>
    <t>备注：没有项目拨款预算，也没有使用项目支出，故本表无数据</t>
  </si>
  <si>
    <r>
      <t>预算</t>
    </r>
    <r>
      <rPr>
        <sz val="9"/>
        <color indexed="8"/>
        <rFont val="Arial"/>
        <family val="2"/>
      </rPr>
      <t>09</t>
    </r>
    <r>
      <rPr>
        <sz val="9"/>
        <color indexed="8"/>
        <rFont val="宋体"/>
        <family val="0"/>
      </rPr>
      <t>表</t>
    </r>
  </si>
  <si>
    <t>平罗县2019年部门一般公共预算“三公”经费支出情况表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</si>
  <si>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</si>
  <si>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</si>
  <si>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</si>
  <si>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</si>
  <si>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</si>
  <si>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</si>
  <si>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</si>
  <si>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总计</t>
  </si>
  <si>
    <t>公务车辆购置费</t>
  </si>
  <si>
    <t>公车运行维护费</t>
  </si>
  <si>
    <t>[039]平罗县国土资源局</t>
  </si>
  <si>
    <t>　[039001]平罗县国土资源局本级</t>
  </si>
  <si>
    <t>30217</t>
  </si>
  <si>
    <t>50206</t>
  </si>
  <si>
    <t>50206-公务接待费</t>
  </si>
  <si>
    <t>30231</t>
  </si>
  <si>
    <t>50208</t>
  </si>
  <si>
    <t>50208-公务用车运行维护费</t>
  </si>
  <si>
    <t>预算10表</t>
  </si>
  <si>
    <t>平罗县2019年部门政府性基金预算支出表</t>
  </si>
  <si>
    <t>功能能分类科目</t>
  </si>
  <si>
    <t>2018年预算安排总计</t>
  </si>
  <si>
    <t>对个人和家庭的补助</t>
  </si>
  <si>
    <t>对企事业单位的补助</t>
  </si>
  <si>
    <t>债务福利支出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</si>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</sst>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  <numFmt numFmtId="180" formatCode="#,##0.00_);[Red]\(#,##0.00\)"/>
    <numFmt numFmtId="181" formatCode="#,##0.0_ "/>
  </numFmts>
  <fonts count="46">
    <font>
      <sz val="10"/>
      <color indexed="8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3"/>
      <color indexed="54"/>
      <name val="宋体"/>
      <family val="0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name val="宋体"/>
      <family val="0"/>
    </font>
    <font>
      <sz val="11"/>
      <name val="宋体"/>
      <family val="0"/>
    </font>
    <font>
      <sz val="11"/>
      <name val="Calibri"/>
      <family val="2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9"/>
      <color indexed="8"/>
      <name val="Arial"/>
      <family val="2"/>
    </font>
    <font>
      <sz val="9"/>
      <color indexed="10"/>
      <name val="宋体"/>
      <family val="0"/>
    </font>
    <font>
      <sz val="20"/>
      <color indexed="8"/>
      <name val="Arial"/>
      <family val="2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17" fillId="4" borderId="4" applyNumberFormat="0" applyAlignment="0" applyProtection="0"/>
    <xf numFmtId="0" fontId="10" fillId="13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6" fillId="7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15">
    <xf numFmtId="0" fontId="0" fillId="0" borderId="0" xfId="0" applyAlignment="1">
      <alignment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49" fontId="31" fillId="0" borderId="10" xfId="0" applyNumberFormat="1" applyFont="1" applyBorder="1" applyAlignment="1" applyProtection="1">
      <alignment horizontal="center" vertical="center"/>
      <protection/>
    </xf>
    <xf numFmtId="3" fontId="29" fillId="0" borderId="10" xfId="0" applyNumberFormat="1" applyFont="1" applyBorder="1" applyAlignment="1" applyProtection="1">
      <alignment horizontal="right" vertical="center" wrapText="1"/>
      <protection/>
    </xf>
    <xf numFmtId="0" fontId="24" fillId="0" borderId="10" xfId="0" applyFont="1" applyBorder="1" applyAlignment="1" applyProtection="1">
      <alignment/>
      <protection/>
    </xf>
    <xf numFmtId="0" fontId="25" fillId="0" borderId="10" xfId="0" applyFont="1" applyBorder="1" applyAlignment="1" applyProtection="1">
      <alignment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7" fillId="0" borderId="0" xfId="0" applyFont="1" applyFill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30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Fill="1" applyBorder="1" applyAlignment="1" applyProtection="1">
      <alignment horizontal="center" vertical="center" wrapText="1" shrinkToFit="1"/>
      <protection/>
    </xf>
    <xf numFmtId="4" fontId="2" fillId="0" borderId="11" xfId="0" applyNumberFormat="1" applyFont="1" applyBorder="1" applyAlignment="1">
      <alignment horizontal="right" vertical="center" shrinkToFit="1"/>
    </xf>
    <xf numFmtId="4" fontId="2" fillId="0" borderId="13" xfId="0" applyNumberFormat="1" applyFont="1" applyBorder="1" applyAlignment="1">
      <alignment horizontal="right" vertical="center" shrinkToFit="1"/>
    </xf>
    <xf numFmtId="0" fontId="30" fillId="0" borderId="10" xfId="0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79" fontId="0" fillId="0" borderId="10" xfId="0" applyNumberFormat="1" applyFill="1" applyBorder="1" applyAlignment="1" applyProtection="1">
      <alignment/>
      <protection/>
    </xf>
    <xf numFmtId="0" fontId="33" fillId="0" borderId="14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 wrapText="1"/>
      <protection/>
    </xf>
    <xf numFmtId="179" fontId="24" fillId="0" borderId="14" xfId="0" applyNumberFormat="1" applyFont="1" applyBorder="1" applyAlignment="1" applyProtection="1">
      <alignment horizontal="left"/>
      <protection/>
    </xf>
    <xf numFmtId="0" fontId="3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/>
      <protection/>
    </xf>
    <xf numFmtId="0" fontId="34" fillId="0" borderId="0" xfId="40" applyFont="1">
      <alignment/>
      <protection/>
    </xf>
    <xf numFmtId="0" fontId="22" fillId="0" borderId="0" xfId="40" applyFont="1" applyBorder="1" applyAlignment="1" applyProtection="1">
      <alignment/>
      <protection/>
    </xf>
    <xf numFmtId="0" fontId="26" fillId="0" borderId="0" xfId="40" applyFont="1" applyBorder="1" applyAlignment="1" applyProtection="1">
      <alignment/>
      <protection/>
    </xf>
    <xf numFmtId="0" fontId="35" fillId="0" borderId="0" xfId="40" applyFont="1">
      <alignment/>
      <protection/>
    </xf>
    <xf numFmtId="0" fontId="26" fillId="0" borderId="0" xfId="40" applyFont="1" applyBorder="1" applyAlignment="1" applyProtection="1">
      <alignment horizontal="left"/>
      <protection/>
    </xf>
    <xf numFmtId="0" fontId="26" fillId="0" borderId="0" xfId="40" applyFont="1" applyFill="1" applyBorder="1" applyAlignment="1" applyProtection="1">
      <alignment/>
      <protection/>
    </xf>
    <xf numFmtId="0" fontId="8" fillId="0" borderId="0" xfId="40">
      <alignment/>
      <protection/>
    </xf>
    <xf numFmtId="0" fontId="27" fillId="0" borderId="0" xfId="40" applyFont="1" applyBorder="1" applyAlignment="1" applyProtection="1">
      <alignment/>
      <protection/>
    </xf>
    <xf numFmtId="0" fontId="27" fillId="0" borderId="0" xfId="40" applyFont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49" fontId="11" fillId="4" borderId="14" xfId="40" applyNumberFormat="1" applyFont="1" applyFill="1" applyBorder="1" applyAlignment="1" applyProtection="1">
      <alignment horizontal="center" vertical="center" wrapText="1"/>
      <protection/>
    </xf>
    <xf numFmtId="49" fontId="11" fillId="4" borderId="9" xfId="40" applyNumberFormat="1" applyFont="1" applyFill="1" applyBorder="1" applyAlignment="1" applyProtection="1">
      <alignment horizontal="center" vertical="center" wrapText="1"/>
      <protection/>
    </xf>
    <xf numFmtId="0" fontId="11" fillId="4" borderId="9" xfId="40" applyFont="1" applyFill="1" applyBorder="1" applyAlignment="1" applyProtection="1">
      <alignment horizontal="left" vertical="center"/>
      <protection/>
    </xf>
    <xf numFmtId="49" fontId="11" fillId="4" borderId="9" xfId="4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 wrapText="1"/>
      <protection/>
    </xf>
    <xf numFmtId="179" fontId="2" fillId="0" borderId="14" xfId="0" applyNumberFormat="1" applyFont="1" applyBorder="1" applyAlignment="1" applyProtection="1">
      <alignment horizontal="left" vertical="center" wrapText="1"/>
      <protection/>
    </xf>
    <xf numFmtId="179" fontId="2" fillId="0" borderId="14" xfId="0" applyNumberFormat="1" applyFont="1" applyBorder="1" applyAlignment="1" applyProtection="1">
      <alignment horizontal="left" vertical="center"/>
      <protection/>
    </xf>
    <xf numFmtId="0" fontId="26" fillId="0" borderId="10" xfId="40" applyFont="1" applyBorder="1" applyAlignment="1" applyProtection="1">
      <alignment/>
      <protection/>
    </xf>
    <xf numFmtId="0" fontId="26" fillId="0" borderId="10" xfId="40" applyFont="1" applyBorder="1" applyAlignment="1" applyProtection="1">
      <alignment horizontal="left"/>
      <protection/>
    </xf>
    <xf numFmtId="0" fontId="27" fillId="0" borderId="0" xfId="40" applyFont="1" applyFill="1" applyBorder="1" applyAlignment="1" applyProtection="1">
      <alignment/>
      <protection/>
    </xf>
    <xf numFmtId="0" fontId="11" fillId="0" borderId="0" xfId="40" applyFont="1" applyBorder="1" applyAlignment="1" applyProtection="1">
      <alignment horizontal="right"/>
      <protection/>
    </xf>
    <xf numFmtId="0" fontId="11" fillId="0" borderId="0" xfId="4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10" xfId="40" applyFont="1" applyBorder="1" applyAlignment="1" applyProtection="1">
      <alignment/>
      <protection/>
    </xf>
    <xf numFmtId="0" fontId="2" fillId="0" borderId="10" xfId="40" applyFont="1" applyFill="1" applyBorder="1" applyAlignment="1" applyProtection="1">
      <alignment/>
      <protection/>
    </xf>
    <xf numFmtId="0" fontId="2" fillId="0" borderId="0" xfId="40" applyFont="1" applyBorder="1" applyAlignment="1" applyProtection="1">
      <alignment/>
      <protection/>
    </xf>
    <xf numFmtId="0" fontId="26" fillId="0" borderId="10" xfId="40" applyFont="1" applyFill="1" applyBorder="1" applyAlignment="1" applyProtection="1">
      <alignment/>
      <protection/>
    </xf>
    <xf numFmtId="49" fontId="26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left"/>
      <protection/>
    </xf>
    <xf numFmtId="49" fontId="27" fillId="0" borderId="0" xfId="0" applyNumberFormat="1" applyFont="1" applyFill="1" applyAlignment="1" applyProtection="1">
      <alignment/>
      <protection/>
    </xf>
    <xf numFmtId="49" fontId="34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49" fontId="27" fillId="0" borderId="14" xfId="0" applyNumberFormat="1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4" fontId="34" fillId="0" borderId="14" xfId="0" applyNumberFormat="1" applyFont="1" applyBorder="1" applyAlignment="1" applyProtection="1">
      <alignment horizontal="left" vertical="center"/>
      <protection/>
    </xf>
    <xf numFmtId="49" fontId="23" fillId="0" borderId="14" xfId="0" applyNumberFormat="1" applyFont="1" applyBorder="1" applyAlignment="1" applyProtection="1">
      <alignment horizontal="left" vertical="center"/>
      <protection/>
    </xf>
    <xf numFmtId="0" fontId="31" fillId="0" borderId="14" xfId="0" applyFont="1" applyBorder="1" applyAlignment="1" applyProtection="1">
      <alignment horizontal="center" vertical="center"/>
      <protection/>
    </xf>
    <xf numFmtId="4" fontId="38" fillId="0" borderId="14" xfId="0" applyNumberFormat="1" applyFont="1" applyBorder="1" applyAlignment="1" applyProtection="1">
      <alignment horizontal="left" vertical="center"/>
      <protection/>
    </xf>
    <xf numFmtId="49" fontId="26" fillId="0" borderId="14" xfId="0" applyNumberFormat="1" applyFont="1" applyBorder="1" applyAlignment="1" applyProtection="1">
      <alignment horizontal="center" vertical="center"/>
      <protection/>
    </xf>
    <xf numFmtId="179" fontId="38" fillId="0" borderId="14" xfId="0" applyNumberFormat="1" applyFont="1" applyBorder="1" applyAlignment="1" applyProtection="1">
      <alignment horizontal="left" vertical="center"/>
      <protection/>
    </xf>
    <xf numFmtId="49" fontId="23" fillId="0" borderId="14" xfId="0" applyNumberFormat="1" applyFont="1" applyFill="1" applyBorder="1" applyAlignment="1" applyProtection="1">
      <alignment horizontal="left" vertical="center"/>
      <protection/>
    </xf>
    <xf numFmtId="0" fontId="31" fillId="0" borderId="14" xfId="0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>
      <alignment vertical="center"/>
    </xf>
    <xf numFmtId="0" fontId="32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7" fillId="0" borderId="0" xfId="0" applyFont="1" applyAlignment="1" applyProtection="1">
      <alignment vertical="center"/>
      <protection/>
    </xf>
    <xf numFmtId="49" fontId="32" fillId="0" borderId="0" xfId="0" applyNumberFormat="1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left" vertical="center" wrapText="1" shrinkToFit="1"/>
      <protection/>
    </xf>
    <xf numFmtId="0" fontId="11" fillId="4" borderId="10" xfId="0" applyFont="1" applyFill="1" applyBorder="1" applyAlignment="1" applyProtection="1">
      <alignment horizontal="center" vertical="center" wrapText="1" shrinkToFit="1"/>
      <protection/>
    </xf>
    <xf numFmtId="4" fontId="11" fillId="0" borderId="10" xfId="0" applyNumberFormat="1" applyFont="1" applyBorder="1" applyAlignment="1">
      <alignment horizontal="left" vertical="center" shrinkToFit="1"/>
    </xf>
    <xf numFmtId="0" fontId="2" fillId="4" borderId="10" xfId="0" applyFont="1" applyFill="1" applyBorder="1" applyAlignment="1" applyProtection="1">
      <alignment horizontal="center" vertical="center" wrapText="1" shrinkToFit="1"/>
      <protection/>
    </xf>
    <xf numFmtId="0" fontId="26" fillId="0" borderId="14" xfId="0" applyFont="1" applyFill="1" applyBorder="1" applyAlignment="1" applyProtection="1">
      <alignment vertical="center"/>
      <protection/>
    </xf>
    <xf numFmtId="179" fontId="23" fillId="0" borderId="14" xfId="0" applyNumberFormat="1" applyFont="1" applyBorder="1" applyAlignment="1" applyProtection="1">
      <alignment horizontal="left" vertical="center"/>
      <protection/>
    </xf>
    <xf numFmtId="0" fontId="2" fillId="4" borderId="15" xfId="0" applyFont="1" applyFill="1" applyBorder="1" applyAlignment="1" applyProtection="1">
      <alignment horizontal="center" vertical="center" wrapText="1" shrinkToFit="1"/>
      <protection/>
    </xf>
    <xf numFmtId="4" fontId="2" fillId="0" borderId="10" xfId="0" applyNumberFormat="1" applyFont="1" applyBorder="1" applyAlignment="1">
      <alignment horizontal="left" vertical="center" shrinkToFit="1"/>
    </xf>
    <xf numFmtId="0" fontId="2" fillId="0" borderId="14" xfId="40" applyFont="1" applyBorder="1" applyAlignment="1" applyProtection="1">
      <alignment horizontal="center" vertical="center" wrapText="1"/>
      <protection/>
    </xf>
    <xf numFmtId="0" fontId="26" fillId="0" borderId="9" xfId="40" applyFont="1" applyBorder="1" applyAlignment="1" applyProtection="1">
      <alignment horizontal="left" vertical="center"/>
      <protection/>
    </xf>
    <xf numFmtId="1" fontId="31" fillId="0" borderId="9" xfId="40" applyNumberFormat="1" applyFont="1" applyBorder="1" applyAlignment="1" applyProtection="1">
      <alignment horizontal="center" vertical="center" wrapText="1"/>
      <protection/>
    </xf>
    <xf numFmtId="0" fontId="2" fillId="0" borderId="9" xfId="40" applyFont="1" applyBorder="1" applyAlignment="1" applyProtection="1">
      <alignment horizontal="center" vertical="center"/>
      <protection/>
    </xf>
    <xf numFmtId="1" fontId="31" fillId="0" borderId="14" xfId="0" applyNumberFormat="1" applyFont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1" fontId="27" fillId="0" borderId="14" xfId="0" applyNumberFormat="1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1" fontId="27" fillId="0" borderId="9" xfId="0" applyNumberFormat="1" applyFont="1" applyBorder="1" applyAlignment="1" applyProtection="1">
      <alignment horizontal="left" vertical="center"/>
      <protection/>
    </xf>
    <xf numFmtId="0" fontId="26" fillId="0" borderId="11" xfId="4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179" fontId="26" fillId="0" borderId="14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180" fontId="32" fillId="0" borderId="0" xfId="0" applyNumberFormat="1" applyFont="1" applyFill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180" fontId="2" fillId="0" borderId="13" xfId="0" applyNumberFormat="1" applyFont="1" applyFill="1" applyBorder="1" applyAlignment="1" applyProtection="1">
      <alignment horizontal="center" vertical="center" shrinkToFit="1"/>
      <protection/>
    </xf>
    <xf numFmtId="180" fontId="2" fillId="0" borderId="13" xfId="0" applyNumberFormat="1" applyFont="1" applyBorder="1" applyAlignment="1">
      <alignment horizontal="right" vertical="center" shrinkToFi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180" fontId="2" fillId="0" borderId="10" xfId="0" applyNumberFormat="1" applyFont="1" applyFill="1" applyBorder="1" applyAlignment="1" applyProtection="1">
      <alignment horizontal="center" vertical="center" shrinkToFit="1"/>
      <protection/>
    </xf>
    <xf numFmtId="180" fontId="2" fillId="0" borderId="10" xfId="0" applyNumberFormat="1" applyFont="1" applyBorder="1" applyAlignment="1">
      <alignment horizontal="right" vertical="center" shrinkToFit="1"/>
    </xf>
    <xf numFmtId="180" fontId="27" fillId="0" borderId="14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left" vertical="center" shrinkToFit="1"/>
    </xf>
    <xf numFmtId="180" fontId="40" fillId="0" borderId="14" xfId="0" applyNumberFormat="1" applyFont="1" applyBorder="1" applyAlignment="1" applyProtection="1">
      <alignment vertical="center"/>
      <protection/>
    </xf>
    <xf numFmtId="180" fontId="2" fillId="0" borderId="0" xfId="0" applyNumberFormat="1" applyFont="1" applyBorder="1" applyAlignment="1">
      <alignment horizontal="right" vertical="center" shrinkToFit="1"/>
    </xf>
    <xf numFmtId="0" fontId="30" fillId="0" borderId="10" xfId="0" applyFont="1" applyBorder="1" applyAlignment="1">
      <alignment/>
    </xf>
    <xf numFmtId="49" fontId="30" fillId="0" borderId="10" xfId="0" applyNumberFormat="1" applyFont="1" applyBorder="1" applyAlignment="1">
      <alignment/>
    </xf>
    <xf numFmtId="180" fontId="30" fillId="0" borderId="10" xfId="0" applyNumberFormat="1" applyFont="1" applyBorder="1" applyAlignment="1">
      <alignment/>
    </xf>
    <xf numFmtId="180" fontId="2" fillId="0" borderId="14" xfId="0" applyNumberFormat="1" applyFont="1" applyBorder="1" applyAlignment="1" applyProtection="1">
      <alignment vertical="center"/>
      <protection/>
    </xf>
    <xf numFmtId="0" fontId="30" fillId="0" borderId="1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2" fillId="0" borderId="13" xfId="0" applyNumberFormat="1" applyFont="1" applyFill="1" applyBorder="1" applyAlignment="1">
      <alignment horizontal="right"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30" fillId="0" borderId="10" xfId="0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41" fillId="0" borderId="0" xfId="0" applyFont="1" applyFill="1" applyAlignment="1" applyProtection="1">
      <alignment/>
      <protection/>
    </xf>
    <xf numFmtId="0" fontId="26" fillId="0" borderId="9" xfId="40" applyFont="1" applyBorder="1" applyAlignment="1" applyProtection="1">
      <alignment horizontal="center" vertical="center"/>
      <protection/>
    </xf>
    <xf numFmtId="0" fontId="26" fillId="0" borderId="11" xfId="40" applyFont="1" applyBorder="1" applyAlignment="1" applyProtection="1">
      <alignment horizontal="center" vertical="center"/>
      <protection/>
    </xf>
    <xf numFmtId="0" fontId="2" fillId="0" borderId="11" xfId="4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 vertical="center" wrapText="1"/>
      <protection/>
    </xf>
    <xf numFmtId="0" fontId="26" fillId="0" borderId="14" xfId="0" applyFont="1" applyBorder="1" applyAlignment="1" applyProtection="1">
      <alignment horizontal="right" vertical="center"/>
      <protection/>
    </xf>
    <xf numFmtId="0" fontId="30" fillId="0" borderId="0" xfId="0" applyFont="1" applyFill="1" applyAlignment="1" applyProtection="1">
      <alignment/>
      <protection/>
    </xf>
    <xf numFmtId="0" fontId="42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shrinkToFit="1"/>
      <protection/>
    </xf>
    <xf numFmtId="179" fontId="2" fillId="0" borderId="14" xfId="0" applyNumberFormat="1" applyFont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left" vertical="center" shrinkToFit="1"/>
      <protection/>
    </xf>
    <xf numFmtId="179" fontId="2" fillId="0" borderId="14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 shrinkToFit="1"/>
      <protection/>
    </xf>
    <xf numFmtId="0" fontId="11" fillId="0" borderId="10" xfId="0" applyFont="1" applyFill="1" applyBorder="1" applyAlignment="1" applyProtection="1">
      <alignment horizontal="left" vertical="center"/>
      <protection/>
    </xf>
    <xf numFmtId="179" fontId="2" fillId="0" borderId="14" xfId="0" applyNumberFormat="1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26" fillId="0" borderId="11" xfId="40" applyFont="1" applyBorder="1" applyAlignment="1" applyProtection="1">
      <alignment horizontal="center" vertical="center" wrapText="1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shrinkToFit="1"/>
    </xf>
    <xf numFmtId="181" fontId="23" fillId="0" borderId="14" xfId="0" applyNumberFormat="1" applyFont="1" applyBorder="1" applyAlignment="1" applyProtection="1">
      <alignment vertical="center"/>
      <protection/>
    </xf>
    <xf numFmtId="4" fontId="31" fillId="0" borderId="10" xfId="0" applyNumberFormat="1" applyFont="1" applyBorder="1" applyAlignment="1">
      <alignment horizontal="right" vertical="center" shrinkToFit="1"/>
    </xf>
    <xf numFmtId="0" fontId="23" fillId="0" borderId="14" xfId="0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Fill="1" applyBorder="1" applyAlignment="1" applyProtection="1">
      <alignment horizontal="right" vertical="center" shrinkToFit="1"/>
      <protection/>
    </xf>
    <xf numFmtId="0" fontId="0" fillId="0" borderId="10" xfId="0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 vertical="center"/>
      <protection/>
    </xf>
    <xf numFmtId="179" fontId="2" fillId="0" borderId="10" xfId="0" applyNumberFormat="1" applyFont="1" applyFill="1" applyBorder="1" applyAlignment="1" applyProtection="1">
      <alignment horizontal="left" vertical="center" shrinkToFit="1"/>
      <protection/>
    </xf>
    <xf numFmtId="4" fontId="2" fillId="0" borderId="10" xfId="0" applyNumberFormat="1" applyFont="1" applyFill="1" applyBorder="1" applyAlignment="1">
      <alignment horizontal="right" vertical="center" shrinkToFit="1"/>
    </xf>
    <xf numFmtId="0" fontId="11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" fillId="0" borderId="23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7" fillId="0" borderId="0" xfId="0" applyFont="1" applyFill="1" applyAlignment="1" applyProtection="1">
      <alignment horizontal="right"/>
      <protection/>
    </xf>
    <xf numFmtId="0" fontId="27" fillId="0" borderId="10" xfId="0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Alignment="1" applyProtection="1">
      <alignment horizontal="right"/>
      <protection/>
    </xf>
    <xf numFmtId="0" fontId="26" fillId="0" borderId="14" xfId="40" applyFont="1" applyBorder="1" applyAlignment="1" applyProtection="1">
      <alignment horizontal="center" vertical="center"/>
      <protection/>
    </xf>
    <xf numFmtId="0" fontId="26" fillId="0" borderId="10" xfId="40" applyFont="1" applyBorder="1" applyAlignment="1" applyProtection="1">
      <alignment horizontal="center" vertical="center"/>
      <protection/>
    </xf>
    <xf numFmtId="0" fontId="26" fillId="0" borderId="24" xfId="40" applyFont="1" applyBorder="1" applyAlignment="1" applyProtection="1">
      <alignment horizontal="center" vertical="center"/>
      <protection/>
    </xf>
    <xf numFmtId="0" fontId="26" fillId="0" borderId="25" xfId="40" applyFont="1" applyBorder="1" applyAlignment="1" applyProtection="1">
      <alignment horizontal="center" vertical="center"/>
      <protection/>
    </xf>
    <xf numFmtId="0" fontId="26" fillId="0" borderId="26" xfId="40" applyFont="1" applyBorder="1" applyAlignment="1" applyProtection="1">
      <alignment horizontal="center" vertical="center"/>
      <protection/>
    </xf>
    <xf numFmtId="0" fontId="26" fillId="0" borderId="13" xfId="40" applyFont="1" applyBorder="1" applyAlignment="1" applyProtection="1">
      <alignment horizontal="center" vertical="center"/>
      <protection/>
    </xf>
    <xf numFmtId="0" fontId="26" fillId="0" borderId="9" xfId="40" applyFont="1" applyBorder="1" applyAlignment="1" applyProtection="1">
      <alignment horizontal="center" vertical="center"/>
      <protection/>
    </xf>
    <xf numFmtId="0" fontId="26" fillId="0" borderId="27" xfId="40" applyFont="1" applyBorder="1" applyAlignment="1" applyProtection="1">
      <alignment horizontal="center" vertical="center"/>
      <protection/>
    </xf>
    <xf numFmtId="0" fontId="26" fillId="0" borderId="9" xfId="40" applyFont="1" applyFill="1" applyBorder="1" applyAlignment="1" applyProtection="1">
      <alignment horizontal="center" vertical="center"/>
      <protection/>
    </xf>
    <xf numFmtId="0" fontId="26" fillId="0" borderId="27" xfId="4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left"/>
      <protection/>
    </xf>
    <xf numFmtId="180" fontId="2" fillId="0" borderId="0" xfId="0" applyNumberFormat="1" applyFont="1" applyFill="1" applyAlignment="1" applyProtection="1">
      <alignment horizontal="right"/>
      <protection/>
    </xf>
    <xf numFmtId="0" fontId="2" fillId="0" borderId="28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26" xfId="0" applyFont="1" applyFill="1" applyBorder="1" applyAlignment="1" applyProtection="1">
      <alignment horizontal="center" vertical="center" shrinkToFit="1"/>
      <protection/>
    </xf>
    <xf numFmtId="180" fontId="2" fillId="0" borderId="30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1" xfId="0" applyNumberFormat="1" applyFont="1" applyFill="1" applyBorder="1" applyAlignment="1" applyProtection="1">
      <alignment horizontal="center" vertical="center" wrapText="1" shrinkToFit="1"/>
      <protection/>
    </xf>
    <xf numFmtId="180" fontId="35" fillId="0" borderId="21" xfId="0" applyNumberFormat="1" applyFont="1" applyFill="1" applyBorder="1" applyAlignment="1" applyProtection="1">
      <alignment horizontal="center" vertical="center" wrapText="1" shrinkToFit="1"/>
      <protection/>
    </xf>
    <xf numFmtId="180" fontId="35" fillId="0" borderId="3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32" xfId="0" applyFont="1" applyFill="1" applyBorder="1" applyAlignment="1" applyProtection="1">
      <alignment horizontal="center" vertical="center" wrapText="1" shrinkToFit="1"/>
      <protection/>
    </xf>
    <xf numFmtId="0" fontId="2" fillId="0" borderId="26" xfId="0" applyFont="1" applyFill="1" applyBorder="1" applyAlignment="1" applyProtection="1">
      <alignment horizontal="center" vertical="center" wrapText="1" shrinkToFit="1"/>
      <protection/>
    </xf>
    <xf numFmtId="180" fontId="2" fillId="0" borderId="33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4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5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6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7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38" xfId="0" applyNumberFormat="1" applyFont="1" applyFill="1" applyBorder="1" applyAlignment="1" applyProtection="1">
      <alignment horizontal="center" vertical="center" wrapText="1" shrinkToFit="1"/>
      <protection/>
    </xf>
    <xf numFmtId="18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0" xfId="0" applyFont="1" applyFill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2" fillId="0" borderId="24" xfId="40" applyFont="1" applyBorder="1" applyAlignment="1" applyProtection="1">
      <alignment horizontal="center" vertical="center" wrapText="1"/>
      <protection/>
    </xf>
    <xf numFmtId="0" fontId="2" fillId="0" borderId="40" xfId="40" applyFont="1" applyBorder="1" applyAlignment="1" applyProtection="1">
      <alignment horizontal="center" vertical="center" wrapText="1"/>
      <protection/>
    </xf>
    <xf numFmtId="0" fontId="2" fillId="0" borderId="26" xfId="40" applyFont="1" applyBorder="1" applyAlignment="1" applyProtection="1">
      <alignment horizontal="center" vertical="center" wrapText="1"/>
      <protection/>
    </xf>
    <xf numFmtId="0" fontId="2" fillId="0" borderId="14" xfId="40" applyFont="1" applyFill="1" applyBorder="1" applyAlignment="1" applyProtection="1">
      <alignment horizontal="center" vertical="center" wrapText="1"/>
      <protection/>
    </xf>
    <xf numFmtId="0" fontId="26" fillId="0" borderId="14" xfId="40" applyFont="1" applyBorder="1" applyAlignment="1" applyProtection="1">
      <alignment horizontal="left" vertical="center"/>
      <protection/>
    </xf>
    <xf numFmtId="0" fontId="27" fillId="0" borderId="14" xfId="40" applyFont="1" applyBorder="1" applyAlignment="1" applyProtection="1">
      <alignment horizontal="center" vertical="center" wrapText="1"/>
      <protection/>
    </xf>
    <xf numFmtId="0" fontId="2" fillId="0" borderId="14" xfId="40" applyFont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left"/>
      <protection/>
    </xf>
    <xf numFmtId="49" fontId="39" fillId="0" borderId="0" xfId="0" applyNumberFormat="1" applyFont="1" applyFill="1" applyAlignment="1" applyProtection="1">
      <alignment horizontal="lef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11" fillId="4" borderId="10" xfId="0" applyFont="1" applyFill="1" applyBorder="1" applyAlignment="1" applyProtection="1">
      <alignment horizontal="center" vertical="center" wrapText="1" shrinkToFit="1"/>
      <protection/>
    </xf>
    <xf numFmtId="0" fontId="11" fillId="4" borderId="15" xfId="0" applyFont="1" applyFill="1" applyBorder="1" applyAlignment="1" applyProtection="1">
      <alignment horizontal="center" vertical="center" wrapText="1" shrinkToFit="1"/>
      <protection/>
    </xf>
    <xf numFmtId="49" fontId="11" fillId="4" borderId="15" xfId="0" applyNumberFormat="1" applyFont="1" applyFill="1" applyBorder="1" applyAlignment="1" applyProtection="1">
      <alignment horizontal="left" vertical="center" wrapText="1" shrinkToFit="1"/>
      <protection/>
    </xf>
    <xf numFmtId="49" fontId="11" fillId="4" borderId="17" xfId="0" applyNumberFormat="1" applyFont="1" applyFill="1" applyBorder="1" applyAlignment="1" applyProtection="1">
      <alignment horizontal="left" vertical="center" wrapText="1" shrinkToFit="1"/>
      <protection/>
    </xf>
    <xf numFmtId="49" fontId="11" fillId="4" borderId="18" xfId="0" applyNumberFormat="1" applyFont="1" applyFill="1" applyBorder="1" applyAlignment="1" applyProtection="1">
      <alignment horizontal="left" vertical="center" wrapText="1" shrinkToFit="1"/>
      <protection/>
    </xf>
    <xf numFmtId="49" fontId="2" fillId="4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4" borderId="10" xfId="0" applyFont="1" applyFill="1" applyBorder="1" applyAlignment="1" applyProtection="1">
      <alignment horizontal="center" vertical="center" wrapText="1" shrinkToFit="1"/>
      <protection/>
    </xf>
    <xf numFmtId="0" fontId="2" fillId="4" borderId="15" xfId="0" applyFont="1" applyFill="1" applyBorder="1" applyAlignment="1" applyProtection="1">
      <alignment horizontal="center" vertical="center" wrapText="1" shrinkToFit="1"/>
      <protection/>
    </xf>
    <xf numFmtId="49" fontId="2" fillId="4" borderId="15" xfId="0" applyNumberFormat="1" applyFont="1" applyFill="1" applyBorder="1" applyAlignment="1" applyProtection="1">
      <alignment horizontal="center" vertical="center" wrapText="1" shrinkToFit="1"/>
      <protection/>
    </xf>
    <xf numFmtId="49" fontId="2" fillId="4" borderId="17" xfId="0" applyNumberFormat="1" applyFont="1" applyFill="1" applyBorder="1" applyAlignment="1" applyProtection="1">
      <alignment horizontal="center" vertical="center" wrapText="1" shrinkToFit="1"/>
      <protection/>
    </xf>
    <xf numFmtId="49" fontId="2" fillId="4" borderId="18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0" xfId="40" applyFont="1" applyAlignment="1" applyProtection="1">
      <alignment horizontal="center" vertical="center"/>
      <protection/>
    </xf>
    <xf numFmtId="49" fontId="11" fillId="4" borderId="14" xfId="40" applyNumberFormat="1" applyFont="1" applyFill="1" applyBorder="1" applyAlignment="1" applyProtection="1">
      <alignment horizontal="center" vertical="center" wrapText="1"/>
      <protection/>
    </xf>
    <xf numFmtId="0" fontId="11" fillId="4" borderId="14" xfId="40" applyFont="1" applyFill="1" applyBorder="1" applyAlignment="1" applyProtection="1">
      <alignment horizontal="left" vertical="center"/>
      <protection/>
    </xf>
    <xf numFmtId="0" fontId="2" fillId="0" borderId="41" xfId="40" applyFont="1" applyBorder="1" applyAlignment="1" applyProtection="1">
      <alignment horizontal="left"/>
      <protection/>
    </xf>
    <xf numFmtId="0" fontId="26" fillId="0" borderId="41" xfId="40" applyFont="1" applyBorder="1" applyAlignment="1" applyProtection="1">
      <alignment horizontal="left"/>
      <protection/>
    </xf>
    <xf numFmtId="0" fontId="26" fillId="0" borderId="41" xfId="40" applyFont="1" applyFill="1" applyBorder="1" applyAlignment="1" applyProtection="1">
      <alignment horizontal="left"/>
      <protection/>
    </xf>
    <xf numFmtId="0" fontId="23" fillId="0" borderId="14" xfId="40" applyFont="1" applyBorder="1" applyAlignment="1" applyProtection="1">
      <alignment horizontal="center" vertical="center" wrapText="1"/>
      <protection/>
    </xf>
    <xf numFmtId="0" fontId="23" fillId="0" borderId="9" xfId="40" applyFont="1" applyBorder="1" applyAlignment="1" applyProtection="1">
      <alignment horizontal="center" vertical="center" wrapText="1"/>
      <protection/>
    </xf>
    <xf numFmtId="49" fontId="11" fillId="4" borderId="9" xfId="40" applyNumberFormat="1" applyFont="1" applyFill="1" applyBorder="1" applyAlignment="1" applyProtection="1">
      <alignment horizontal="center" vertical="center" wrapText="1"/>
      <protection/>
    </xf>
    <xf numFmtId="0" fontId="11" fillId="4" borderId="14" xfId="40" applyFont="1" applyFill="1" applyBorder="1" applyAlignment="1" applyProtection="1">
      <alignment horizontal="center" vertical="center" wrapText="1"/>
      <protection/>
    </xf>
    <xf numFmtId="0" fontId="11" fillId="4" borderId="9" xfId="40" applyFont="1" applyFill="1" applyBorder="1" applyAlignment="1" applyProtection="1">
      <alignment horizontal="center" vertical="center" wrapText="1"/>
      <protection/>
    </xf>
    <xf numFmtId="0" fontId="11" fillId="4" borderId="9" xfId="40" applyFont="1" applyFill="1" applyBorder="1" applyAlignment="1" applyProtection="1">
      <alignment horizontal="left" vertical="center"/>
      <protection/>
    </xf>
    <xf numFmtId="49" fontId="11" fillId="4" borderId="0" xfId="40" applyNumberFormat="1" applyFont="1" applyFill="1" applyBorder="1" applyAlignment="1" applyProtection="1">
      <alignment horizontal="center" vertical="center" wrapText="1"/>
      <protection/>
    </xf>
    <xf numFmtId="49" fontId="11" fillId="0" borderId="14" xfId="40" applyNumberFormat="1" applyFont="1" applyFill="1" applyBorder="1" applyAlignment="1" applyProtection="1">
      <alignment horizontal="center" vertical="center" wrapText="1"/>
      <protection/>
    </xf>
    <xf numFmtId="49" fontId="11" fillId="0" borderId="9" xfId="40" applyNumberFormat="1" applyFont="1" applyFill="1" applyBorder="1" applyAlignment="1" applyProtection="1">
      <alignment horizontal="center" vertical="center" wrapText="1"/>
      <protection/>
    </xf>
    <xf numFmtId="0" fontId="11" fillId="0" borderId="14" xfId="40" applyFont="1" applyBorder="1" applyAlignment="1" applyProtection="1">
      <alignment horizontal="center" vertical="center" wrapText="1"/>
      <protection/>
    </xf>
    <xf numFmtId="0" fontId="11" fillId="0" borderId="9" xfId="40" applyFont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/>
      <protection/>
    </xf>
    <xf numFmtId="0" fontId="0" fillId="0" borderId="42" xfId="0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30" fillId="0" borderId="41" xfId="0" applyFont="1" applyFill="1" applyBorder="1" applyAlignment="1" applyProtection="1">
      <alignment horizontal="left"/>
      <protection/>
    </xf>
    <xf numFmtId="0" fontId="0" fillId="0" borderId="41" xfId="0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/>
      <protection/>
    </xf>
    <xf numFmtId="0" fontId="0" fillId="0" borderId="39" xfId="0" applyBorder="1" applyAlignment="1">
      <alignment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/>
      <protection/>
    </xf>
    <xf numFmtId="1" fontId="29" fillId="0" borderId="14" xfId="0" applyNumberFormat="1" applyFont="1" applyBorder="1" applyAlignment="1" applyProtection="1">
      <alignment horizontal="center" vertical="center" wrapText="1"/>
      <protection/>
    </xf>
    <xf numFmtId="1" fontId="29" fillId="0" borderId="9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3.421875" style="16" customWidth="1"/>
    <col min="2" max="2" width="15.8515625" style="16" customWidth="1"/>
    <col min="3" max="3" width="35.8515625" style="16" customWidth="1"/>
    <col min="4" max="6" width="14.00390625" style="16" customWidth="1"/>
    <col min="7" max="7" width="9.7109375" style="16" customWidth="1"/>
    <col min="8" max="16384" width="9.140625" style="16" customWidth="1"/>
  </cols>
  <sheetData>
    <row r="1" s="164" customFormat="1" ht="15.75" customHeight="1">
      <c r="A1" s="166" t="s">
        <v>0</v>
      </c>
    </row>
    <row r="2" spans="1:6" s="195" customFormat="1" ht="36" customHeight="1">
      <c r="A2" s="200" t="s">
        <v>1</v>
      </c>
      <c r="B2" s="200"/>
      <c r="C2" s="200"/>
      <c r="D2" s="200"/>
      <c r="E2" s="200"/>
      <c r="F2" s="200"/>
    </row>
    <row r="3" spans="1:6" s="15" customFormat="1" ht="18" customHeight="1">
      <c r="A3" s="68" t="s">
        <v>2</v>
      </c>
      <c r="F3" s="26" t="s">
        <v>3</v>
      </c>
    </row>
    <row r="4" spans="1:6" ht="15" customHeight="1">
      <c r="A4" s="201" t="s">
        <v>4</v>
      </c>
      <c r="B4" s="201" t="s">
        <v>5</v>
      </c>
      <c r="C4" s="201" t="s">
        <v>6</v>
      </c>
      <c r="D4" s="201"/>
      <c r="E4" s="201"/>
      <c r="F4" s="201" t="s">
        <v>5</v>
      </c>
    </row>
    <row r="5" spans="1:6" ht="15" customHeight="1">
      <c r="A5" s="207" t="s">
        <v>7</v>
      </c>
      <c r="B5" s="209" t="s">
        <v>8</v>
      </c>
      <c r="C5" s="211" t="s">
        <v>9</v>
      </c>
      <c r="D5" s="202" t="s">
        <v>8</v>
      </c>
      <c r="E5" s="203"/>
      <c r="F5" s="204"/>
    </row>
    <row r="6" spans="1:6" ht="27.75" customHeight="1">
      <c r="A6" s="208"/>
      <c r="B6" s="210"/>
      <c r="C6" s="212"/>
      <c r="D6" s="133" t="s">
        <v>10</v>
      </c>
      <c r="E6" s="167" t="s">
        <v>11</v>
      </c>
      <c r="F6" s="167" t="s">
        <v>12</v>
      </c>
    </row>
    <row r="7" spans="1:6" ht="13.5" customHeight="1">
      <c r="A7" s="168" t="s">
        <v>13</v>
      </c>
      <c r="B7" s="169">
        <v>16248193.8</v>
      </c>
      <c r="C7" s="170" t="s">
        <v>14</v>
      </c>
      <c r="D7" s="196">
        <f>D15+D17+D26+D27</f>
        <v>16248193.8</v>
      </c>
      <c r="E7" s="196">
        <f>E15+E17+E26+E27</f>
        <v>16248193.8</v>
      </c>
      <c r="F7" s="197"/>
    </row>
    <row r="8" spans="1:6" ht="13.5" customHeight="1">
      <c r="A8" s="172" t="s">
        <v>15</v>
      </c>
      <c r="B8" s="169">
        <v>16248193.8</v>
      </c>
      <c r="C8" s="173" t="s">
        <v>16</v>
      </c>
      <c r="D8" s="168"/>
      <c r="E8" s="168"/>
      <c r="F8" s="197"/>
    </row>
    <row r="9" spans="1:6" ht="13.5" customHeight="1">
      <c r="A9" s="172" t="s">
        <v>17</v>
      </c>
      <c r="B9" s="25"/>
      <c r="C9" s="173" t="s">
        <v>18</v>
      </c>
      <c r="D9" s="168"/>
      <c r="E9" s="168"/>
      <c r="F9" s="197"/>
    </row>
    <row r="10" spans="1:6" ht="13.5" customHeight="1">
      <c r="A10" s="168" t="s">
        <v>19</v>
      </c>
      <c r="B10" s="25"/>
      <c r="C10" s="173" t="s">
        <v>20</v>
      </c>
      <c r="D10" s="168"/>
      <c r="E10" s="168"/>
      <c r="F10" s="197"/>
    </row>
    <row r="11" spans="1:6" ht="13.5" customHeight="1">
      <c r="A11" s="168" t="s">
        <v>21</v>
      </c>
      <c r="B11" s="25"/>
      <c r="C11" s="173" t="s">
        <v>22</v>
      </c>
      <c r="D11" s="168"/>
      <c r="E11" s="168"/>
      <c r="F11" s="197"/>
    </row>
    <row r="12" spans="1:6" ht="13.5" customHeight="1">
      <c r="A12" s="168" t="s">
        <v>23</v>
      </c>
      <c r="B12" s="25"/>
      <c r="C12" s="173" t="s">
        <v>24</v>
      </c>
      <c r="D12" s="168"/>
      <c r="E12" s="168"/>
      <c r="F12" s="197"/>
    </row>
    <row r="13" spans="1:6" ht="13.5" customHeight="1">
      <c r="A13" s="168"/>
      <c r="B13" s="25"/>
      <c r="C13" s="173" t="s">
        <v>25</v>
      </c>
      <c r="D13" s="168"/>
      <c r="E13" s="168"/>
      <c r="F13" s="197"/>
    </row>
    <row r="14" spans="1:6" ht="13.5" customHeight="1">
      <c r="A14" s="172" t="s">
        <v>5</v>
      </c>
      <c r="B14" s="174"/>
      <c r="C14" s="173" t="s">
        <v>26</v>
      </c>
      <c r="D14" s="168"/>
      <c r="E14" s="168"/>
      <c r="F14" s="197"/>
    </row>
    <row r="15" spans="1:6" ht="13.5" customHeight="1">
      <c r="A15" s="168" t="s">
        <v>5</v>
      </c>
      <c r="B15" s="174"/>
      <c r="C15" s="173" t="s">
        <v>27</v>
      </c>
      <c r="D15" s="169">
        <v>966718.8</v>
      </c>
      <c r="E15" s="169">
        <v>966718.8</v>
      </c>
      <c r="F15" s="197"/>
    </row>
    <row r="16" spans="1:6" ht="13.5" customHeight="1">
      <c r="A16" s="168" t="s">
        <v>5</v>
      </c>
      <c r="B16" s="174"/>
      <c r="C16" s="173" t="s">
        <v>28</v>
      </c>
      <c r="D16" s="168"/>
      <c r="E16" s="168"/>
      <c r="F16" s="197"/>
    </row>
    <row r="17" spans="1:6" ht="13.5" customHeight="1">
      <c r="A17" s="168" t="s">
        <v>5</v>
      </c>
      <c r="B17" s="174"/>
      <c r="C17" s="173" t="s">
        <v>29</v>
      </c>
      <c r="D17" s="169">
        <v>375289.44</v>
      </c>
      <c r="E17" s="169">
        <v>375289.44</v>
      </c>
      <c r="F17" s="197"/>
    </row>
    <row r="18" spans="1:6" ht="13.5" customHeight="1">
      <c r="A18" s="168" t="s">
        <v>5</v>
      </c>
      <c r="B18" s="174"/>
      <c r="C18" s="173" t="s">
        <v>30</v>
      </c>
      <c r="D18" s="168"/>
      <c r="E18" s="168"/>
      <c r="F18" s="197"/>
    </row>
    <row r="19" spans="1:6" ht="13.5" customHeight="1">
      <c r="A19" s="168" t="s">
        <v>5</v>
      </c>
      <c r="B19" s="174"/>
      <c r="C19" s="173" t="s">
        <v>31</v>
      </c>
      <c r="D19" s="168"/>
      <c r="E19" s="168"/>
      <c r="F19" s="197"/>
    </row>
    <row r="20" spans="1:6" ht="13.5" customHeight="1">
      <c r="A20" s="168" t="s">
        <v>5</v>
      </c>
      <c r="B20" s="174"/>
      <c r="C20" s="173" t="s">
        <v>32</v>
      </c>
      <c r="D20" s="168"/>
      <c r="E20" s="168"/>
      <c r="F20" s="197"/>
    </row>
    <row r="21" spans="1:6" ht="13.5" customHeight="1">
      <c r="A21" s="168" t="s">
        <v>5</v>
      </c>
      <c r="B21" s="174"/>
      <c r="C21" s="173" t="s">
        <v>33</v>
      </c>
      <c r="D21" s="168"/>
      <c r="E21" s="168"/>
      <c r="F21" s="197"/>
    </row>
    <row r="22" spans="1:6" ht="13.5" customHeight="1">
      <c r="A22" s="168" t="s">
        <v>5</v>
      </c>
      <c r="B22" s="174"/>
      <c r="C22" s="173" t="s">
        <v>34</v>
      </c>
      <c r="D22" s="168"/>
      <c r="E22" s="168"/>
      <c r="F22" s="197"/>
    </row>
    <row r="23" spans="1:6" ht="13.5" customHeight="1">
      <c r="A23" s="168" t="s">
        <v>5</v>
      </c>
      <c r="B23" s="174"/>
      <c r="C23" s="173" t="s">
        <v>35</v>
      </c>
      <c r="D23" s="168"/>
      <c r="E23" s="168"/>
      <c r="F23" s="197"/>
    </row>
    <row r="24" spans="1:6" ht="13.5" customHeight="1">
      <c r="A24" s="168" t="s">
        <v>5</v>
      </c>
      <c r="B24" s="174"/>
      <c r="C24" s="173" t="s">
        <v>36</v>
      </c>
      <c r="D24" s="168"/>
      <c r="E24" s="168"/>
      <c r="F24" s="197"/>
    </row>
    <row r="25" spans="1:6" ht="13.5" customHeight="1">
      <c r="A25" s="168" t="s">
        <v>5</v>
      </c>
      <c r="B25" s="174"/>
      <c r="C25" s="173" t="s">
        <v>37</v>
      </c>
      <c r="D25" s="168"/>
      <c r="E25" s="168"/>
      <c r="F25" s="197"/>
    </row>
    <row r="26" spans="1:6" ht="13.5" customHeight="1">
      <c r="A26" s="168" t="s">
        <v>5</v>
      </c>
      <c r="B26" s="174"/>
      <c r="C26" s="173" t="s">
        <v>38</v>
      </c>
      <c r="D26" s="169">
        <v>14064420.51</v>
      </c>
      <c r="E26" s="169">
        <v>14064420.51</v>
      </c>
      <c r="F26" s="197"/>
    </row>
    <row r="27" spans="1:6" ht="13.5" customHeight="1">
      <c r="A27" s="168"/>
      <c r="B27" s="174"/>
      <c r="C27" s="173" t="s">
        <v>39</v>
      </c>
      <c r="D27" s="169">
        <v>841765.05</v>
      </c>
      <c r="E27" s="169">
        <v>841765.05</v>
      </c>
      <c r="F27" s="197"/>
    </row>
    <row r="28" spans="1:6" ht="13.5" customHeight="1">
      <c r="A28" s="168"/>
      <c r="B28" s="174"/>
      <c r="C28" s="173" t="s">
        <v>40</v>
      </c>
      <c r="D28" s="168"/>
      <c r="E28" s="168"/>
      <c r="F28" s="197"/>
    </row>
    <row r="29" spans="1:6" ht="13.5" customHeight="1">
      <c r="A29" s="168"/>
      <c r="B29" s="174"/>
      <c r="C29" s="173" t="s">
        <v>41</v>
      </c>
      <c r="D29" s="168"/>
      <c r="E29" s="168"/>
      <c r="F29" s="197"/>
    </row>
    <row r="30" spans="1:6" ht="13.5" customHeight="1">
      <c r="A30" s="168"/>
      <c r="B30" s="174"/>
      <c r="C30" s="173" t="s">
        <v>42</v>
      </c>
      <c r="D30" s="168"/>
      <c r="E30" s="168"/>
      <c r="F30" s="197"/>
    </row>
    <row r="31" spans="1:6" ht="13.5" customHeight="1">
      <c r="A31" s="168"/>
      <c r="B31" s="174"/>
      <c r="C31" s="173" t="s">
        <v>43</v>
      </c>
      <c r="D31" s="168"/>
      <c r="E31" s="168"/>
      <c r="F31" s="197"/>
    </row>
    <row r="32" spans="1:6" ht="13.5" customHeight="1">
      <c r="A32" s="168"/>
      <c r="B32" s="174"/>
      <c r="C32" s="173" t="s">
        <v>44</v>
      </c>
      <c r="D32" s="168"/>
      <c r="E32" s="168"/>
      <c r="F32" s="197"/>
    </row>
    <row r="33" spans="1:6" ht="13.5" customHeight="1">
      <c r="A33" s="168"/>
      <c r="B33" s="174"/>
      <c r="C33" s="173" t="s">
        <v>45</v>
      </c>
      <c r="D33" s="168"/>
      <c r="E33" s="168"/>
      <c r="F33" s="197"/>
    </row>
    <row r="34" spans="1:6" ht="13.5" customHeight="1">
      <c r="A34" s="168"/>
      <c r="B34" s="174"/>
      <c r="C34" s="173" t="s">
        <v>46</v>
      </c>
      <c r="D34" s="168"/>
      <c r="E34" s="168"/>
      <c r="F34" s="197"/>
    </row>
    <row r="35" spans="1:6" ht="13.5" customHeight="1">
      <c r="A35" s="168"/>
      <c r="B35" s="174"/>
      <c r="C35" s="173" t="s">
        <v>47</v>
      </c>
      <c r="D35" s="168"/>
      <c r="E35" s="168"/>
      <c r="F35" s="197"/>
    </row>
    <row r="36" spans="1:6" ht="13.5" customHeight="1">
      <c r="A36" s="168"/>
      <c r="B36" s="174"/>
      <c r="C36" s="173" t="s">
        <v>48</v>
      </c>
      <c r="D36" s="168"/>
      <c r="E36" s="168"/>
      <c r="F36" s="197"/>
    </row>
    <row r="37" spans="1:6" ht="13.5" customHeight="1">
      <c r="A37" s="175" t="s">
        <v>49</v>
      </c>
      <c r="B37" s="174"/>
      <c r="C37" s="168"/>
      <c r="D37" s="168"/>
      <c r="E37" s="168"/>
      <c r="F37" s="197"/>
    </row>
    <row r="38" spans="1:6" ht="13.5" customHeight="1">
      <c r="A38" s="172" t="s">
        <v>50</v>
      </c>
      <c r="B38" s="174"/>
      <c r="C38" s="175" t="s">
        <v>51</v>
      </c>
      <c r="D38" s="168"/>
      <c r="E38" s="168"/>
      <c r="F38" s="197"/>
    </row>
    <row r="39" spans="1:6" ht="13.5" customHeight="1">
      <c r="A39" s="172" t="s">
        <v>52</v>
      </c>
      <c r="B39" s="25"/>
      <c r="C39" s="172" t="s">
        <v>50</v>
      </c>
      <c r="D39" s="198"/>
      <c r="E39" s="198"/>
      <c r="F39" s="197"/>
    </row>
    <row r="40" spans="1:6" ht="13.5" customHeight="1">
      <c r="A40" s="172"/>
      <c r="B40" s="25"/>
      <c r="C40" s="172" t="s">
        <v>53</v>
      </c>
      <c r="D40" s="199"/>
      <c r="E40" s="199"/>
      <c r="F40" s="197"/>
    </row>
    <row r="41" spans="1:6" ht="13.5" customHeight="1">
      <c r="A41" s="177" t="s">
        <v>54</v>
      </c>
      <c r="B41" s="169">
        <v>16248193.8</v>
      </c>
      <c r="C41" s="177" t="s">
        <v>55</v>
      </c>
      <c r="D41" s="169">
        <v>16248193.8</v>
      </c>
      <c r="E41" s="171">
        <v>16248193.8</v>
      </c>
      <c r="F41" s="197"/>
    </row>
    <row r="42" spans="1:6" ht="12.75">
      <c r="A42" s="178"/>
      <c r="B42" s="178"/>
      <c r="C42" s="178"/>
      <c r="D42" s="178"/>
      <c r="E42" s="178"/>
      <c r="F42" s="178"/>
    </row>
    <row r="43" spans="1:4" ht="33.75" customHeight="1">
      <c r="A43" s="205" t="s">
        <v>56</v>
      </c>
      <c r="B43" s="206"/>
      <c r="C43" s="206"/>
      <c r="D43" s="206"/>
    </row>
  </sheetData>
  <sheetProtection/>
  <mergeCells count="8">
    <mergeCell ref="A2:F2"/>
    <mergeCell ref="A4:B4"/>
    <mergeCell ref="C4:F4"/>
    <mergeCell ref="D5:F5"/>
    <mergeCell ref="A43:D43"/>
    <mergeCell ref="A5:A6"/>
    <mergeCell ref="B5:B6"/>
    <mergeCell ref="C5:C6"/>
  </mergeCells>
  <printOptions horizontalCentered="1"/>
  <pageMargins left="0.38958333333333334" right="0.38958333333333334" top="0.8194444444444444" bottom="0.34930555555555554" header="0.42986111111111114" footer="0.15902777777777777"/>
  <pageSetup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4" sqref="B4:B6"/>
    </sheetView>
  </sheetViews>
  <sheetFormatPr defaultColWidth="8.8515625" defaultRowHeight="12.75" customHeight="1"/>
  <cols>
    <col min="1" max="1" width="12.140625" style="44" customWidth="1"/>
    <col min="2" max="2" width="30.421875" style="44" customWidth="1"/>
    <col min="3" max="3" width="25.140625" style="44" customWidth="1"/>
    <col min="4" max="4" width="23.57421875" style="44" customWidth="1"/>
    <col min="5" max="5" width="24.7109375" style="44" customWidth="1"/>
    <col min="6" max="7" width="15.140625" style="46" customWidth="1"/>
    <col min="8" max="8" width="14.00390625" style="46" customWidth="1"/>
    <col min="9" max="9" width="13.421875" style="46" customWidth="1"/>
    <col min="10" max="11" width="8.57421875" style="44" customWidth="1"/>
    <col min="12" max="14" width="8.57421875" style="47" customWidth="1"/>
    <col min="15" max="15" width="8.57421875" style="44" customWidth="1"/>
    <col min="16" max="16" width="9.00390625" style="44" customWidth="1"/>
    <col min="17" max="17" width="8.8515625" style="48" bestFit="1" customWidth="1"/>
    <col min="18" max="16384" width="8.8515625" style="48" customWidth="1"/>
  </cols>
  <sheetData>
    <row r="1" spans="1:16" s="42" customFormat="1" ht="15.75" customHeight="1">
      <c r="A1" s="49" t="s">
        <v>409</v>
      </c>
      <c r="B1" s="49"/>
      <c r="C1" s="49"/>
      <c r="D1" s="49"/>
      <c r="E1" s="49"/>
      <c r="F1" s="50"/>
      <c r="G1" s="50"/>
      <c r="H1" s="50"/>
      <c r="I1" s="50"/>
      <c r="J1" s="49"/>
      <c r="K1" s="49"/>
      <c r="L1" s="65"/>
      <c r="M1" s="65"/>
      <c r="N1" s="65"/>
      <c r="O1" s="49"/>
      <c r="P1" s="49"/>
    </row>
    <row r="2" spans="1:15" s="43" customFormat="1" ht="36" customHeight="1">
      <c r="A2" s="278" t="s">
        <v>410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s="44" customFormat="1" ht="18" customHeight="1">
      <c r="A3" s="51" t="s">
        <v>114</v>
      </c>
      <c r="B3" s="51" t="s">
        <v>74</v>
      </c>
      <c r="C3" s="52"/>
      <c r="D3" s="15"/>
      <c r="E3" s="15"/>
      <c r="F3" s="53"/>
      <c r="G3" s="53"/>
      <c r="H3" s="54"/>
      <c r="I3" s="46"/>
      <c r="J3" s="26"/>
      <c r="K3" s="66"/>
      <c r="L3" s="67"/>
      <c r="M3" s="67"/>
      <c r="N3" s="68" t="s">
        <v>3</v>
      </c>
      <c r="O3" s="66"/>
    </row>
    <row r="4" spans="1:15" s="44" customFormat="1" ht="30" customHeight="1">
      <c r="A4" s="284" t="s">
        <v>82</v>
      </c>
      <c r="B4" s="284" t="s">
        <v>411</v>
      </c>
      <c r="C4" s="279" t="s">
        <v>412</v>
      </c>
      <c r="D4" s="287" t="s">
        <v>413</v>
      </c>
      <c r="E4" s="287" t="s">
        <v>414</v>
      </c>
      <c r="F4" s="279" t="s">
        <v>415</v>
      </c>
      <c r="G4" s="279"/>
      <c r="H4" s="279"/>
      <c r="I4" s="279"/>
      <c r="J4" s="279"/>
      <c r="K4" s="279"/>
      <c r="L4" s="291" t="s">
        <v>416</v>
      </c>
      <c r="M4" s="291" t="s">
        <v>417</v>
      </c>
      <c r="N4" s="291" t="s">
        <v>418</v>
      </c>
      <c r="O4" s="293" t="s">
        <v>419</v>
      </c>
    </row>
    <row r="5" spans="1:15" s="44" customFormat="1" ht="27.75" customHeight="1">
      <c r="A5" s="284"/>
      <c r="B5" s="284"/>
      <c r="C5" s="279"/>
      <c r="D5" s="287"/>
      <c r="E5" s="287"/>
      <c r="F5" s="280" t="s">
        <v>60</v>
      </c>
      <c r="G5" s="280" t="s">
        <v>420</v>
      </c>
      <c r="H5" s="280"/>
      <c r="I5" s="280"/>
      <c r="J5" s="55" t="s">
        <v>12</v>
      </c>
      <c r="K5" s="290" t="s">
        <v>154</v>
      </c>
      <c r="L5" s="291"/>
      <c r="M5" s="291"/>
      <c r="N5" s="291"/>
      <c r="O5" s="293"/>
    </row>
    <row r="6" spans="1:15" s="44" customFormat="1" ht="93" customHeight="1">
      <c r="A6" s="285"/>
      <c r="B6" s="285"/>
      <c r="C6" s="286"/>
      <c r="D6" s="288"/>
      <c r="E6" s="288"/>
      <c r="F6" s="289"/>
      <c r="G6" s="57" t="s">
        <v>10</v>
      </c>
      <c r="H6" s="58" t="s">
        <v>155</v>
      </c>
      <c r="I6" s="58" t="s">
        <v>421</v>
      </c>
      <c r="J6" s="56" t="s">
        <v>155</v>
      </c>
      <c r="K6" s="290"/>
      <c r="L6" s="292"/>
      <c r="M6" s="292"/>
      <c r="N6" s="292"/>
      <c r="O6" s="294"/>
    </row>
    <row r="7" spans="1:16" s="45" customFormat="1" ht="27.75" customHeight="1">
      <c r="A7" s="59" t="s">
        <v>96</v>
      </c>
      <c r="B7" s="59" t="s">
        <v>422</v>
      </c>
      <c r="C7" s="60" t="s">
        <v>423</v>
      </c>
      <c r="D7" s="60" t="s">
        <v>424</v>
      </c>
      <c r="E7" s="59" t="s">
        <v>425</v>
      </c>
      <c r="F7" s="61">
        <v>1000000</v>
      </c>
      <c r="G7" s="61">
        <v>1000000</v>
      </c>
      <c r="H7" s="62"/>
      <c r="I7" s="62">
        <v>1000000</v>
      </c>
      <c r="J7" s="69"/>
      <c r="K7" s="69"/>
      <c r="L7" s="70"/>
      <c r="M7" s="70"/>
      <c r="N7" s="70"/>
      <c r="O7" s="69"/>
      <c r="P7" s="71"/>
    </row>
    <row r="8" spans="1:16" s="45" customFormat="1" ht="42" customHeight="1">
      <c r="A8" s="59" t="s">
        <v>96</v>
      </c>
      <c r="B8" s="59" t="s">
        <v>422</v>
      </c>
      <c r="C8" s="60" t="s">
        <v>426</v>
      </c>
      <c r="D8" s="60" t="s">
        <v>427</v>
      </c>
      <c r="E8" s="59" t="s">
        <v>425</v>
      </c>
      <c r="F8" s="61">
        <v>350000</v>
      </c>
      <c r="G8" s="61">
        <v>350000</v>
      </c>
      <c r="H8" s="62">
        <v>350000</v>
      </c>
      <c r="I8" s="62"/>
      <c r="J8" s="69"/>
      <c r="K8" s="69"/>
      <c r="L8" s="70"/>
      <c r="M8" s="70"/>
      <c r="N8" s="70"/>
      <c r="O8" s="69"/>
      <c r="P8" s="71"/>
    </row>
    <row r="9" spans="1:16" s="45" customFormat="1" ht="36" customHeight="1">
      <c r="A9" s="59" t="s">
        <v>98</v>
      </c>
      <c r="B9" s="59" t="s">
        <v>428</v>
      </c>
      <c r="C9" s="60" t="s">
        <v>429</v>
      </c>
      <c r="D9" s="60" t="s">
        <v>430</v>
      </c>
      <c r="E9" s="59" t="s">
        <v>425</v>
      </c>
      <c r="F9" s="61">
        <v>300000</v>
      </c>
      <c r="G9" s="61">
        <v>300000</v>
      </c>
      <c r="H9" s="62">
        <v>300000</v>
      </c>
      <c r="I9" s="62"/>
      <c r="J9" s="69"/>
      <c r="K9" s="69"/>
      <c r="L9" s="70"/>
      <c r="M9" s="70"/>
      <c r="N9" s="70"/>
      <c r="O9" s="69"/>
      <c r="P9" s="71"/>
    </row>
    <row r="10" spans="1:16" s="45" customFormat="1" ht="27.75" customHeight="1">
      <c r="A10" s="59" t="s">
        <v>100</v>
      </c>
      <c r="B10" s="59" t="s">
        <v>431</v>
      </c>
      <c r="C10" s="60" t="s">
        <v>432</v>
      </c>
      <c r="D10" s="60" t="s">
        <v>433</v>
      </c>
      <c r="E10" s="59" t="s">
        <v>425</v>
      </c>
      <c r="F10" s="61">
        <v>4000000</v>
      </c>
      <c r="G10" s="61">
        <v>4000000</v>
      </c>
      <c r="H10" s="62"/>
      <c r="I10" s="62">
        <v>4000000</v>
      </c>
      <c r="J10" s="69"/>
      <c r="K10" s="69"/>
      <c r="L10" s="70"/>
      <c r="M10" s="70"/>
      <c r="N10" s="70"/>
      <c r="O10" s="69"/>
      <c r="P10" s="71"/>
    </row>
    <row r="11" spans="1:15" ht="27.75" customHeight="1">
      <c r="A11" s="63"/>
      <c r="B11" s="63"/>
      <c r="C11" s="63"/>
      <c r="D11" s="63"/>
      <c r="E11" s="63"/>
      <c r="F11" s="64"/>
      <c r="G11" s="64"/>
      <c r="H11" s="64"/>
      <c r="I11" s="64"/>
      <c r="J11" s="63"/>
      <c r="K11" s="63"/>
      <c r="L11" s="72"/>
      <c r="M11" s="72"/>
      <c r="N11" s="72"/>
      <c r="O11" s="63"/>
    </row>
    <row r="12" spans="1:15" ht="27.75" customHeight="1">
      <c r="A12" s="63"/>
      <c r="B12" s="63"/>
      <c r="C12" s="63"/>
      <c r="D12" s="63"/>
      <c r="E12" s="63"/>
      <c r="F12" s="64"/>
      <c r="G12" s="64"/>
      <c r="H12" s="64"/>
      <c r="I12" s="64"/>
      <c r="J12" s="63"/>
      <c r="K12" s="63"/>
      <c r="L12" s="72"/>
      <c r="M12" s="72"/>
      <c r="N12" s="72"/>
      <c r="O12" s="63"/>
    </row>
    <row r="13" spans="1:15" ht="27.75" customHeight="1">
      <c r="A13" s="63"/>
      <c r="B13" s="63"/>
      <c r="C13" s="63"/>
      <c r="D13" s="63"/>
      <c r="E13" s="63"/>
      <c r="F13" s="64"/>
      <c r="G13" s="64"/>
      <c r="H13" s="64"/>
      <c r="I13" s="64"/>
      <c r="J13" s="63"/>
      <c r="K13" s="63"/>
      <c r="L13" s="72"/>
      <c r="M13" s="72"/>
      <c r="N13" s="72"/>
      <c r="O13" s="63"/>
    </row>
    <row r="14" spans="1:15" ht="27.75" customHeight="1">
      <c r="A14" s="63"/>
      <c r="B14" s="63"/>
      <c r="C14" s="63"/>
      <c r="D14" s="63"/>
      <c r="E14" s="63"/>
      <c r="F14" s="64"/>
      <c r="G14" s="64"/>
      <c r="H14" s="64"/>
      <c r="I14" s="64"/>
      <c r="J14" s="63"/>
      <c r="K14" s="63"/>
      <c r="L14" s="72"/>
      <c r="M14" s="72"/>
      <c r="N14" s="72"/>
      <c r="O14" s="63"/>
    </row>
    <row r="15" spans="1:15" ht="27.75" customHeight="1">
      <c r="A15" s="63"/>
      <c r="B15" s="63"/>
      <c r="C15" s="63"/>
      <c r="D15" s="63"/>
      <c r="E15" s="63"/>
      <c r="F15" s="64"/>
      <c r="G15" s="64"/>
      <c r="H15" s="64"/>
      <c r="I15" s="64"/>
      <c r="J15" s="63"/>
      <c r="K15" s="63"/>
      <c r="L15" s="72"/>
      <c r="M15" s="72"/>
      <c r="N15" s="72"/>
      <c r="O15" s="63"/>
    </row>
    <row r="16" spans="1:15" ht="27.75" customHeight="1">
      <c r="A16" s="63"/>
      <c r="B16" s="63"/>
      <c r="C16" s="63"/>
      <c r="D16" s="63"/>
      <c r="E16" s="63"/>
      <c r="F16" s="64"/>
      <c r="G16" s="64"/>
      <c r="H16" s="64"/>
      <c r="I16" s="64"/>
      <c r="J16" s="63"/>
      <c r="K16" s="63"/>
      <c r="L16" s="72"/>
      <c r="M16" s="72"/>
      <c r="N16" s="72"/>
      <c r="O16" s="63"/>
    </row>
    <row r="17" spans="1:15" ht="27" customHeight="1">
      <c r="A17" s="281" t="s">
        <v>434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3"/>
      <c r="M17" s="283"/>
      <c r="N17" s="283"/>
      <c r="O17" s="282"/>
    </row>
  </sheetData>
  <sheetProtection/>
  <mergeCells count="15">
    <mergeCell ref="K5:K6"/>
    <mergeCell ref="L4:L6"/>
    <mergeCell ref="M4:M6"/>
    <mergeCell ref="N4:N6"/>
    <mergeCell ref="O4:O6"/>
    <mergeCell ref="A2:O2"/>
    <mergeCell ref="F4:K4"/>
    <mergeCell ref="G5:I5"/>
    <mergeCell ref="A17:O17"/>
    <mergeCell ref="A4:A6"/>
    <mergeCell ref="B4:B6"/>
    <mergeCell ref="C4:C6"/>
    <mergeCell ref="D4:D6"/>
    <mergeCell ref="E4:E6"/>
    <mergeCell ref="F5:F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Z11" sqref="Z11"/>
    </sheetView>
  </sheetViews>
  <sheetFormatPr defaultColWidth="9.140625" defaultRowHeight="12.75"/>
  <cols>
    <col min="1" max="1" width="30.421875" style="16" customWidth="1"/>
    <col min="2" max="7" width="8.7109375" style="16" customWidth="1"/>
    <col min="8" max="8" width="9.421875" style="16" customWidth="1"/>
    <col min="9" max="9" width="10.57421875" style="16" customWidth="1"/>
    <col min="10" max="24" width="8.7109375" style="16" customWidth="1"/>
    <col min="25" max="25" width="6.7109375" style="16" customWidth="1"/>
    <col min="26" max="16384" width="9.140625" style="16" customWidth="1"/>
  </cols>
  <sheetData>
    <row r="1" spans="1:3" ht="15.75" customHeight="1">
      <c r="A1" s="30" t="s">
        <v>435</v>
      </c>
      <c r="B1" s="30"/>
      <c r="C1" s="30"/>
    </row>
    <row r="2" spans="1:24" s="27" customFormat="1" ht="36" customHeight="1">
      <c r="A2" s="200" t="s">
        <v>436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s="15" customFormat="1" ht="18" customHeight="1">
      <c r="A3" s="295" t="s">
        <v>2</v>
      </c>
      <c r="B3" s="296"/>
      <c r="C3" s="296"/>
      <c r="F3" s="31"/>
      <c r="V3" s="297" t="s">
        <v>3</v>
      </c>
      <c r="W3" s="298"/>
      <c r="X3" s="298"/>
    </row>
    <row r="4" spans="1:24" s="5" customFormat="1" ht="48" customHeight="1">
      <c r="A4" s="299" t="s">
        <v>437</v>
      </c>
      <c r="B4" s="299" t="s">
        <v>438</v>
      </c>
      <c r="C4" s="299"/>
      <c r="D4" s="299" t="s">
        <v>439</v>
      </c>
      <c r="E4" s="299"/>
      <c r="F4" s="299" t="s">
        <v>440</v>
      </c>
      <c r="G4" s="299"/>
      <c r="H4" s="299" t="s">
        <v>441</v>
      </c>
      <c r="I4" s="300"/>
      <c r="J4" s="300"/>
      <c r="K4" s="299" t="s">
        <v>442</v>
      </c>
      <c r="L4" s="300"/>
      <c r="M4" s="300"/>
      <c r="N4" s="299" t="s">
        <v>443</v>
      </c>
      <c r="O4" s="300"/>
      <c r="P4" s="300"/>
      <c r="Q4" s="300"/>
      <c r="R4" s="300"/>
      <c r="S4" s="300"/>
      <c r="T4" s="300"/>
      <c r="U4" s="300"/>
      <c r="V4" s="299" t="s">
        <v>298</v>
      </c>
      <c r="W4" s="300"/>
      <c r="X4" s="300"/>
    </row>
    <row r="5" spans="1:24" ht="24.75" customHeight="1">
      <c r="A5" s="299"/>
      <c r="B5" s="299"/>
      <c r="C5" s="299"/>
      <c r="D5" s="299"/>
      <c r="E5" s="299"/>
      <c r="F5" s="299"/>
      <c r="G5" s="299"/>
      <c r="H5" s="299" t="s">
        <v>444</v>
      </c>
      <c r="I5" s="299" t="s">
        <v>155</v>
      </c>
      <c r="J5" s="300"/>
      <c r="K5" s="299" t="s">
        <v>60</v>
      </c>
      <c r="L5" s="299" t="s">
        <v>155</v>
      </c>
      <c r="M5" s="300"/>
      <c r="N5" s="299" t="s">
        <v>443</v>
      </c>
      <c r="O5" s="300"/>
      <c r="P5" s="300"/>
      <c r="Q5" s="299" t="s">
        <v>445</v>
      </c>
      <c r="R5" s="300"/>
      <c r="S5" s="299" t="s">
        <v>446</v>
      </c>
      <c r="T5" s="300"/>
      <c r="U5" s="300"/>
      <c r="V5" s="299" t="s">
        <v>60</v>
      </c>
      <c r="W5" s="299" t="s">
        <v>155</v>
      </c>
      <c r="X5" s="300"/>
    </row>
    <row r="6" spans="1:24" s="28" customFormat="1" ht="24.75" customHeight="1">
      <c r="A6" s="299"/>
      <c r="B6" s="299" t="s">
        <v>118</v>
      </c>
      <c r="C6" s="299" t="s">
        <v>119</v>
      </c>
      <c r="D6" s="299" t="s">
        <v>118</v>
      </c>
      <c r="E6" s="299" t="s">
        <v>119</v>
      </c>
      <c r="F6" s="299" t="s">
        <v>118</v>
      </c>
      <c r="G6" s="299" t="s">
        <v>119</v>
      </c>
      <c r="H6" s="301"/>
      <c r="I6" s="299" t="s">
        <v>116</v>
      </c>
      <c r="J6" s="299" t="s">
        <v>117</v>
      </c>
      <c r="K6" s="301"/>
      <c r="L6" s="299" t="s">
        <v>116</v>
      </c>
      <c r="M6" s="299" t="s">
        <v>117</v>
      </c>
      <c r="N6" s="299" t="s">
        <v>10</v>
      </c>
      <c r="O6" s="299" t="s">
        <v>155</v>
      </c>
      <c r="P6" s="301"/>
      <c r="Q6" s="299" t="s">
        <v>60</v>
      </c>
      <c r="R6" s="32" t="s">
        <v>155</v>
      </c>
      <c r="S6" s="299" t="s">
        <v>60</v>
      </c>
      <c r="T6" s="299" t="s">
        <v>155</v>
      </c>
      <c r="U6" s="301"/>
      <c r="V6" s="301"/>
      <c r="W6" s="299" t="s">
        <v>116</v>
      </c>
      <c r="X6" s="299" t="s">
        <v>117</v>
      </c>
    </row>
    <row r="7" spans="1:24" s="28" customFormat="1" ht="38.25" customHeight="1">
      <c r="A7" s="299"/>
      <c r="B7" s="299"/>
      <c r="C7" s="299"/>
      <c r="D7" s="299"/>
      <c r="E7" s="299"/>
      <c r="F7" s="299"/>
      <c r="G7" s="299"/>
      <c r="H7" s="301"/>
      <c r="I7" s="299"/>
      <c r="J7" s="299"/>
      <c r="K7" s="301"/>
      <c r="L7" s="299"/>
      <c r="M7" s="299"/>
      <c r="N7" s="299"/>
      <c r="O7" s="32" t="s">
        <v>116</v>
      </c>
      <c r="P7" s="32" t="s">
        <v>117</v>
      </c>
      <c r="Q7" s="299"/>
      <c r="R7" s="32" t="s">
        <v>117</v>
      </c>
      <c r="S7" s="299"/>
      <c r="T7" s="32" t="s">
        <v>116</v>
      </c>
      <c r="U7" s="32" t="s">
        <v>117</v>
      </c>
      <c r="V7" s="301"/>
      <c r="W7" s="299"/>
      <c r="X7" s="299"/>
    </row>
    <row r="8" spans="1:24" s="29" customFormat="1" ht="24.75" customHeight="1">
      <c r="A8" s="33" t="s">
        <v>60</v>
      </c>
      <c r="B8" s="34"/>
      <c r="C8" s="34"/>
      <c r="D8" s="34"/>
      <c r="E8" s="34"/>
      <c r="F8" s="34"/>
      <c r="G8" s="34"/>
      <c r="H8" s="35">
        <v>100000</v>
      </c>
      <c r="I8" s="35">
        <v>100000</v>
      </c>
      <c r="J8" s="34"/>
      <c r="K8" s="34"/>
      <c r="L8" s="34"/>
      <c r="M8" s="34"/>
      <c r="N8" s="34"/>
      <c r="O8" s="34"/>
      <c r="P8" s="34"/>
      <c r="Q8" s="34"/>
      <c r="R8" s="34"/>
      <c r="S8" s="35">
        <f>S9</f>
        <v>80000</v>
      </c>
      <c r="T8" s="35">
        <f>T9</f>
        <v>80000</v>
      </c>
      <c r="U8" s="34"/>
      <c r="V8" s="35">
        <v>20000</v>
      </c>
      <c r="W8" s="35">
        <v>20000</v>
      </c>
      <c r="X8" s="34"/>
    </row>
    <row r="9" spans="1:24" s="29" customFormat="1" ht="24.75" customHeight="1">
      <c r="A9" s="36" t="s">
        <v>447</v>
      </c>
      <c r="B9" s="34"/>
      <c r="C9" s="34"/>
      <c r="D9" s="34"/>
      <c r="E9" s="34"/>
      <c r="F9" s="34"/>
      <c r="G9" s="34"/>
      <c r="H9" s="35">
        <f>I9</f>
        <v>100000</v>
      </c>
      <c r="I9" s="35">
        <f>I10+I11+I12</f>
        <v>100000</v>
      </c>
      <c r="J9" s="34"/>
      <c r="K9" s="34"/>
      <c r="L9" s="34"/>
      <c r="M9" s="34"/>
      <c r="N9" s="34"/>
      <c r="O9" s="34"/>
      <c r="P9" s="34"/>
      <c r="Q9" s="34"/>
      <c r="R9" s="34"/>
      <c r="S9" s="35">
        <f>S12</f>
        <v>80000</v>
      </c>
      <c r="T9" s="35">
        <f>T12</f>
        <v>80000</v>
      </c>
      <c r="U9" s="34"/>
      <c r="V9" s="35">
        <f>V10+V11</f>
        <v>20000</v>
      </c>
      <c r="W9" s="35">
        <f>W10+W11</f>
        <v>20000</v>
      </c>
      <c r="X9" s="34"/>
    </row>
    <row r="10" spans="1:24" s="29" customFormat="1" ht="24.75" customHeight="1">
      <c r="A10" s="37" t="s">
        <v>448</v>
      </c>
      <c r="B10" s="38" t="s">
        <v>94</v>
      </c>
      <c r="C10" s="33" t="s">
        <v>140</v>
      </c>
      <c r="D10" s="38" t="s">
        <v>449</v>
      </c>
      <c r="E10" s="38" t="s">
        <v>298</v>
      </c>
      <c r="F10" s="38" t="s">
        <v>450</v>
      </c>
      <c r="G10" s="38" t="s">
        <v>451</v>
      </c>
      <c r="H10" s="39">
        <v>10000</v>
      </c>
      <c r="I10" s="39">
        <v>10000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9">
        <v>10000</v>
      </c>
      <c r="W10" s="39">
        <v>10000</v>
      </c>
      <c r="X10" s="34"/>
    </row>
    <row r="11" spans="1:24" s="29" customFormat="1" ht="24.75" customHeight="1">
      <c r="A11" s="37" t="s">
        <v>448</v>
      </c>
      <c r="B11" s="38" t="s">
        <v>96</v>
      </c>
      <c r="C11" s="40" t="s">
        <v>142</v>
      </c>
      <c r="D11" s="38" t="s">
        <v>449</v>
      </c>
      <c r="E11" s="38" t="s">
        <v>298</v>
      </c>
      <c r="F11" s="38" t="s">
        <v>450</v>
      </c>
      <c r="G11" s="38" t="s">
        <v>451</v>
      </c>
      <c r="H11" s="39">
        <v>10000</v>
      </c>
      <c r="I11" s="39">
        <v>10000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9">
        <v>10000</v>
      </c>
      <c r="W11" s="39">
        <v>10000</v>
      </c>
      <c r="X11" s="34"/>
    </row>
    <row r="12" spans="1:24" s="29" customFormat="1" ht="24.75" customHeight="1">
      <c r="A12" s="37" t="s">
        <v>448</v>
      </c>
      <c r="B12" s="38" t="s">
        <v>94</v>
      </c>
      <c r="C12" s="33" t="s">
        <v>140</v>
      </c>
      <c r="D12" s="38" t="s">
        <v>452</v>
      </c>
      <c r="E12" s="38" t="s">
        <v>314</v>
      </c>
      <c r="F12" s="38" t="s">
        <v>453</v>
      </c>
      <c r="G12" s="38" t="s">
        <v>454</v>
      </c>
      <c r="H12" s="39">
        <v>80000</v>
      </c>
      <c r="I12" s="39">
        <v>80000</v>
      </c>
      <c r="J12" s="34"/>
      <c r="K12" s="34"/>
      <c r="L12" s="34"/>
      <c r="M12" s="34"/>
      <c r="N12" s="34"/>
      <c r="O12" s="34"/>
      <c r="P12" s="34"/>
      <c r="Q12" s="34"/>
      <c r="R12" s="34"/>
      <c r="S12" s="39">
        <v>80000</v>
      </c>
      <c r="T12" s="39">
        <v>80000</v>
      </c>
      <c r="U12" s="34"/>
      <c r="V12" s="34"/>
      <c r="W12" s="34"/>
      <c r="X12" s="34"/>
    </row>
    <row r="13" spans="1:24" ht="24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4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24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</sheetData>
  <sheetProtection/>
  <mergeCells count="37">
    <mergeCell ref="Q6:Q7"/>
    <mergeCell ref="S6:S7"/>
    <mergeCell ref="V5:V7"/>
    <mergeCell ref="W6:W7"/>
    <mergeCell ref="X6:X7"/>
    <mergeCell ref="B4:C5"/>
    <mergeCell ref="D4:E5"/>
    <mergeCell ref="F4:G5"/>
    <mergeCell ref="I6:I7"/>
    <mergeCell ref="J6:J7"/>
    <mergeCell ref="K5:K7"/>
    <mergeCell ref="L6:L7"/>
    <mergeCell ref="M6:M7"/>
    <mergeCell ref="N6:N7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5:J5"/>
    <mergeCell ref="L5:M5"/>
    <mergeCell ref="N5:P5"/>
    <mergeCell ref="Q5:R5"/>
    <mergeCell ref="S5:U5"/>
    <mergeCell ref="W5:X5"/>
    <mergeCell ref="A2:X2"/>
    <mergeCell ref="A3:C3"/>
    <mergeCell ref="V3:X3"/>
    <mergeCell ref="H4:J4"/>
    <mergeCell ref="K4:M4"/>
    <mergeCell ref="N4:U4"/>
    <mergeCell ref="V4:X4"/>
  </mergeCells>
  <printOptions horizontalCentered="1"/>
  <pageMargins left="0.38958333333333334" right="0.38958333333333334" top="0.8194444444444444" bottom="0.34930555555555554" header="0.42986111111111114" footer="0.15902777777777777"/>
  <pageSetup cellComments="atEnd" firstPageNumber="1" useFirstPageNumber="1"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3" width="3.140625" style="16" customWidth="1"/>
    <col min="4" max="4" width="23.28125" style="16" customWidth="1"/>
    <col min="5" max="5" width="14.00390625" style="16" customWidth="1"/>
    <col min="6" max="6" width="12.57421875" style="16" customWidth="1"/>
    <col min="7" max="12" width="15.57421875" style="16" customWidth="1"/>
    <col min="13" max="14" width="12.57421875" style="16" customWidth="1"/>
    <col min="15" max="15" width="9.7109375" style="16" customWidth="1"/>
    <col min="16" max="16384" width="9.140625" style="16" customWidth="1"/>
  </cols>
  <sheetData>
    <row r="1" spans="1:7" ht="15.75" customHeight="1">
      <c r="A1" s="229" t="s">
        <v>455</v>
      </c>
      <c r="B1" s="229"/>
      <c r="C1" s="229"/>
      <c r="D1" s="229"/>
      <c r="E1" s="205"/>
      <c r="F1" s="206"/>
      <c r="G1" s="206"/>
    </row>
    <row r="2" spans="1:14" ht="36" customHeight="1">
      <c r="A2" s="200" t="s">
        <v>456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s="15" customFormat="1" ht="18" customHeight="1">
      <c r="A3" s="295" t="s">
        <v>2</v>
      </c>
      <c r="B3" s="296"/>
      <c r="C3" s="296"/>
      <c r="D3" s="296"/>
      <c r="E3" s="296"/>
      <c r="N3" s="26" t="s">
        <v>3</v>
      </c>
    </row>
    <row r="4" spans="1:14" ht="15" customHeight="1">
      <c r="A4" s="302" t="s">
        <v>457</v>
      </c>
      <c r="B4" s="302" t="s">
        <v>5</v>
      </c>
      <c r="C4" s="302" t="s">
        <v>5</v>
      </c>
      <c r="D4" s="302" t="s">
        <v>5</v>
      </c>
      <c r="E4" s="302" t="s">
        <v>458</v>
      </c>
      <c r="F4" s="302" t="s">
        <v>116</v>
      </c>
      <c r="G4" s="302"/>
      <c r="H4" s="302"/>
      <c r="I4" s="302"/>
      <c r="J4" s="302"/>
      <c r="K4" s="302"/>
      <c r="L4" s="302" t="s">
        <v>5</v>
      </c>
      <c r="M4" s="302" t="s">
        <v>5</v>
      </c>
      <c r="N4" s="302" t="s">
        <v>117</v>
      </c>
    </row>
    <row r="5" spans="1:14" ht="30" customHeight="1">
      <c r="A5" s="302" t="s">
        <v>118</v>
      </c>
      <c r="B5" s="302" t="s">
        <v>5</v>
      </c>
      <c r="C5" s="302" t="s">
        <v>5</v>
      </c>
      <c r="D5" s="18" t="s">
        <v>119</v>
      </c>
      <c r="E5" s="302"/>
      <c r="F5" s="18" t="s">
        <v>10</v>
      </c>
      <c r="G5" s="18" t="s">
        <v>120</v>
      </c>
      <c r="H5" s="18" t="s">
        <v>122</v>
      </c>
      <c r="I5" s="18" t="s">
        <v>459</v>
      </c>
      <c r="J5" s="18" t="s">
        <v>460</v>
      </c>
      <c r="K5" s="18" t="s">
        <v>461</v>
      </c>
      <c r="L5" s="18" t="s">
        <v>346</v>
      </c>
      <c r="M5" s="18" t="s">
        <v>355</v>
      </c>
      <c r="N5" s="302"/>
    </row>
    <row r="6" spans="1:14" ht="24.75" customHeight="1">
      <c r="A6" s="19" t="s">
        <v>128</v>
      </c>
      <c r="B6" s="19" t="s">
        <v>130</v>
      </c>
      <c r="C6" s="20" t="s">
        <v>129</v>
      </c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</row>
    <row r="7" spans="1:14" ht="24.75" customHeight="1">
      <c r="A7" s="24"/>
      <c r="B7" s="24"/>
      <c r="C7" s="18"/>
      <c r="D7" s="18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24.75" customHeight="1">
      <c r="A8" s="24"/>
      <c r="B8" s="24"/>
      <c r="C8" s="18"/>
      <c r="D8" s="18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24.75" customHeight="1">
      <c r="A9" s="24"/>
      <c r="B9" s="24"/>
      <c r="C9" s="18"/>
      <c r="D9" s="18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4.75" customHeight="1">
      <c r="A10" s="24"/>
      <c r="B10" s="24"/>
      <c r="C10" s="18"/>
      <c r="D10" s="18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4.75" customHeight="1">
      <c r="A11" s="24"/>
      <c r="B11" s="24"/>
      <c r="C11" s="18"/>
      <c r="D11" s="18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4.75" customHeight="1">
      <c r="A12" s="24"/>
      <c r="B12" s="24"/>
      <c r="C12" s="18"/>
      <c r="D12" s="18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24.75" customHeight="1">
      <c r="A13" s="24"/>
      <c r="B13" s="24"/>
      <c r="C13" s="18"/>
      <c r="D13" s="18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4.75" customHeight="1">
      <c r="A14" s="24"/>
      <c r="B14" s="24"/>
      <c r="C14" s="18"/>
      <c r="D14" s="18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4"/>
      <c r="B15" s="24"/>
      <c r="C15" s="18"/>
      <c r="D15" s="18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4"/>
      <c r="B16" s="24"/>
      <c r="C16" s="18"/>
      <c r="D16" s="18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4"/>
      <c r="B17" s="24"/>
      <c r="C17" s="18"/>
      <c r="D17" s="18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4"/>
      <c r="B18" s="24"/>
      <c r="C18" s="18"/>
      <c r="D18" s="18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303" t="s">
        <v>462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</row>
  </sheetData>
  <sheetProtection/>
  <mergeCells count="10">
    <mergeCell ref="A5:C5"/>
    <mergeCell ref="A19:N19"/>
    <mergeCell ref="E4:E5"/>
    <mergeCell ref="N4:N5"/>
    <mergeCell ref="A1:D1"/>
    <mergeCell ref="E1:G1"/>
    <mergeCell ref="A2:N2"/>
    <mergeCell ref="A3:E3"/>
    <mergeCell ref="A4:D4"/>
    <mergeCell ref="F4:M4"/>
  </mergeCells>
  <printOptions horizontalCentered="1"/>
  <pageMargins left="0.38958333333333334" right="0.38958333333333334" top="0.8194444444444444" bottom="0.34930555555555554" header="0.42986111111111114" footer="0.15902777777777777"/>
  <pageSetup cellComments="atEnd"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15.7109375" style="3" customWidth="1"/>
    <col min="2" max="12" width="9.7109375" style="4" customWidth="1"/>
    <col min="13" max="14" width="8.8515625" style="5" bestFit="1" customWidth="1"/>
  </cols>
  <sheetData>
    <row r="1" ht="15.75" customHeight="1">
      <c r="A1" s="6" t="s">
        <v>463</v>
      </c>
    </row>
    <row r="2" spans="1:12" s="1" customFormat="1" ht="36" customHeight="1">
      <c r="A2" s="305" t="s">
        <v>464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s="1" customFormat="1" ht="18" customHeight="1">
      <c r="A3" s="307" t="s">
        <v>2</v>
      </c>
      <c r="B3" s="308"/>
      <c r="C3" s="308"/>
      <c r="D3" s="308"/>
      <c r="E3" s="7"/>
      <c r="F3" s="7"/>
      <c r="G3" s="7"/>
      <c r="H3" s="7"/>
      <c r="I3" s="7"/>
      <c r="J3" s="7"/>
      <c r="K3" s="7"/>
      <c r="L3" s="7"/>
    </row>
    <row r="4" spans="1:12" ht="33.75" customHeight="1">
      <c r="A4" s="313" t="s">
        <v>59</v>
      </c>
      <c r="B4" s="309" t="s">
        <v>465</v>
      </c>
      <c r="C4" s="309"/>
      <c r="D4" s="309"/>
      <c r="E4" s="309"/>
      <c r="F4" s="309" t="s">
        <v>466</v>
      </c>
      <c r="G4" s="309"/>
      <c r="H4" s="309"/>
      <c r="I4" s="309"/>
      <c r="J4" s="310" t="s">
        <v>467</v>
      </c>
      <c r="K4" s="310"/>
      <c r="L4" s="311"/>
    </row>
    <row r="5" spans="1:12" ht="48">
      <c r="A5" s="314"/>
      <c r="B5" s="8" t="s">
        <v>468</v>
      </c>
      <c r="C5" s="9" t="s">
        <v>469</v>
      </c>
      <c r="D5" s="8" t="s">
        <v>470</v>
      </c>
      <c r="E5" s="9" t="s">
        <v>471</v>
      </c>
      <c r="F5" s="8" t="s">
        <v>472</v>
      </c>
      <c r="G5" s="9" t="s">
        <v>473</v>
      </c>
      <c r="H5" s="8" t="s">
        <v>474</v>
      </c>
      <c r="I5" s="9" t="s">
        <v>475</v>
      </c>
      <c r="J5" s="8" t="s">
        <v>476</v>
      </c>
      <c r="K5" s="8" t="s">
        <v>477</v>
      </c>
      <c r="L5" s="14" t="s">
        <v>478</v>
      </c>
    </row>
    <row r="6" spans="1:12" s="2" customFormat="1" ht="15">
      <c r="A6" s="10" t="s">
        <v>74</v>
      </c>
      <c r="B6" s="11">
        <v>49</v>
      </c>
      <c r="C6" s="11">
        <v>11</v>
      </c>
      <c r="D6" s="11"/>
      <c r="E6" s="11">
        <v>38</v>
      </c>
      <c r="F6" s="11">
        <v>67</v>
      </c>
      <c r="G6" s="11">
        <v>30</v>
      </c>
      <c r="H6" s="11"/>
      <c r="I6" s="11">
        <v>37</v>
      </c>
      <c r="J6" s="11">
        <v>25</v>
      </c>
      <c r="K6" s="11"/>
      <c r="L6" s="11">
        <v>25</v>
      </c>
    </row>
    <row r="7" spans="1:12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8" spans="1:12" ht="30.75" customHeight="1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</row>
  </sheetData>
  <sheetProtection/>
  <mergeCells count="7">
    <mergeCell ref="A2:L2"/>
    <mergeCell ref="A3:D3"/>
    <mergeCell ref="B4:E4"/>
    <mergeCell ref="F4:I4"/>
    <mergeCell ref="J4:L4"/>
    <mergeCell ref="A28:L28"/>
    <mergeCell ref="A4:A5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8.421875" style="181" customWidth="1"/>
    <col min="2" max="2" width="13.00390625" style="181" customWidth="1"/>
    <col min="3" max="3" width="8.7109375" style="181" customWidth="1"/>
    <col min="4" max="4" width="12.00390625" style="181" customWidth="1"/>
    <col min="5" max="6" width="8.7109375" style="181" customWidth="1"/>
    <col min="7" max="7" width="13.57421875" style="181" customWidth="1"/>
    <col min="8" max="13" width="8.7109375" style="181" customWidth="1"/>
    <col min="14" max="14" width="6.7109375" style="181" customWidth="1"/>
    <col min="15" max="15" width="7.57421875" style="181" customWidth="1"/>
    <col min="16" max="16" width="9.7109375" style="181" customWidth="1"/>
    <col min="17" max="16384" width="9.140625" style="16" customWidth="1"/>
  </cols>
  <sheetData>
    <row r="1" ht="15.75" customHeight="1">
      <c r="A1" s="166" t="s">
        <v>57</v>
      </c>
    </row>
    <row r="2" spans="1:16" s="180" customFormat="1" ht="36" customHeight="1">
      <c r="A2" s="213" t="s">
        <v>58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92"/>
    </row>
    <row r="3" spans="1:15" ht="18" customHeight="1">
      <c r="A3" s="214" t="s">
        <v>2</v>
      </c>
      <c r="B3" s="214"/>
      <c r="C3" s="214"/>
      <c r="D3" s="182"/>
      <c r="E3" s="182"/>
      <c r="F3" s="182"/>
      <c r="G3" s="182"/>
      <c r="H3" s="182"/>
      <c r="I3" s="182"/>
      <c r="J3" s="193"/>
      <c r="K3" s="193"/>
      <c r="L3" s="193"/>
      <c r="M3" s="193"/>
      <c r="N3" s="215" t="s">
        <v>3</v>
      </c>
      <c r="O3" s="215"/>
    </row>
    <row r="4" spans="1:15" ht="15.75" customHeight="1">
      <c r="A4" s="217" t="s">
        <v>59</v>
      </c>
      <c r="B4" s="216" t="s">
        <v>60</v>
      </c>
      <c r="C4" s="216" t="s">
        <v>61</v>
      </c>
      <c r="D4" s="216"/>
      <c r="E4" s="216"/>
      <c r="F4" s="216"/>
      <c r="G4" s="216" t="s">
        <v>62</v>
      </c>
      <c r="H4" s="216"/>
      <c r="I4" s="216"/>
      <c r="J4" s="216" t="s">
        <v>63</v>
      </c>
      <c r="K4" s="216" t="s">
        <v>64</v>
      </c>
      <c r="L4" s="216" t="s">
        <v>65</v>
      </c>
      <c r="M4" s="216" t="s">
        <v>66</v>
      </c>
      <c r="N4" s="216" t="s">
        <v>67</v>
      </c>
      <c r="O4" s="216" t="s">
        <v>68</v>
      </c>
    </row>
    <row r="5" spans="1:15" ht="71.25" customHeight="1">
      <c r="A5" s="217"/>
      <c r="B5" s="216" t="s">
        <v>5</v>
      </c>
      <c r="C5" s="183" t="s">
        <v>10</v>
      </c>
      <c r="D5" s="183" t="s">
        <v>69</v>
      </c>
      <c r="E5" s="183" t="s">
        <v>70</v>
      </c>
      <c r="F5" s="183" t="s">
        <v>71</v>
      </c>
      <c r="G5" s="183" t="s">
        <v>10</v>
      </c>
      <c r="H5" s="184" t="s">
        <v>72</v>
      </c>
      <c r="I5" s="184" t="s">
        <v>73</v>
      </c>
      <c r="J5" s="216"/>
      <c r="K5" s="216"/>
      <c r="L5" s="216"/>
      <c r="M5" s="216"/>
      <c r="N5" s="216"/>
      <c r="O5" s="216" t="s">
        <v>5</v>
      </c>
    </row>
    <row r="6" spans="1:15" ht="19.5" customHeight="1">
      <c r="A6" s="185" t="s">
        <v>74</v>
      </c>
      <c r="B6" s="186">
        <f>C6+G6</f>
        <v>16248193.8</v>
      </c>
      <c r="C6" s="187">
        <f>C13+D16</f>
        <v>0</v>
      </c>
      <c r="D6" s="187">
        <f>D13+D16</f>
        <v>0</v>
      </c>
      <c r="E6" s="187"/>
      <c r="F6" s="187"/>
      <c r="G6" s="188">
        <v>16248193.8</v>
      </c>
      <c r="H6" s="188">
        <v>11248193.8</v>
      </c>
      <c r="I6" s="187"/>
      <c r="J6" s="188">
        <v>5000000</v>
      </c>
      <c r="K6" s="187"/>
      <c r="L6" s="187"/>
      <c r="M6" s="187"/>
      <c r="N6" s="187"/>
      <c r="O6" s="187"/>
    </row>
    <row r="7" spans="1:15" ht="19.5" customHeight="1">
      <c r="A7" s="189"/>
      <c r="B7" s="59"/>
      <c r="C7" s="190"/>
      <c r="D7" s="190"/>
      <c r="E7" s="190"/>
      <c r="F7" s="190"/>
      <c r="G7" s="163"/>
      <c r="H7" s="163"/>
      <c r="I7" s="190"/>
      <c r="J7" s="163"/>
      <c r="K7" s="190"/>
      <c r="L7" s="190"/>
      <c r="M7" s="190"/>
      <c r="N7" s="190"/>
      <c r="O7" s="190"/>
    </row>
    <row r="8" spans="1:15" ht="19.5" customHeight="1">
      <c r="A8" s="189"/>
      <c r="B8" s="161"/>
      <c r="C8" s="190" t="s">
        <v>5</v>
      </c>
      <c r="D8" s="190"/>
      <c r="E8" s="190"/>
      <c r="F8" s="190"/>
      <c r="G8" s="163"/>
      <c r="H8" s="163"/>
      <c r="I8" s="190"/>
      <c r="J8" s="163"/>
      <c r="K8" s="190"/>
      <c r="L8" s="190"/>
      <c r="M8" s="190"/>
      <c r="N8" s="190" t="s">
        <v>5</v>
      </c>
      <c r="O8" s="190" t="s">
        <v>5</v>
      </c>
    </row>
    <row r="9" spans="1:15" ht="19.5" customHeight="1">
      <c r="A9" s="191"/>
      <c r="B9" s="161"/>
      <c r="C9" s="191"/>
      <c r="D9" s="191"/>
      <c r="E9" s="191"/>
      <c r="F9" s="191"/>
      <c r="G9" s="163"/>
      <c r="H9" s="163"/>
      <c r="I9" s="191"/>
      <c r="J9" s="163"/>
      <c r="K9" s="194"/>
      <c r="L9" s="194"/>
      <c r="M9" s="194"/>
      <c r="N9" s="191"/>
      <c r="O9" s="191"/>
    </row>
    <row r="10" spans="1:15" ht="19.5" customHeight="1">
      <c r="A10" s="191"/>
      <c r="B10" s="161"/>
      <c r="C10" s="191"/>
      <c r="D10" s="191"/>
      <c r="E10" s="191"/>
      <c r="F10" s="191"/>
      <c r="G10" s="163"/>
      <c r="H10" s="163"/>
      <c r="I10" s="191"/>
      <c r="J10" s="163"/>
      <c r="K10" s="191"/>
      <c r="L10" s="191"/>
      <c r="M10" s="191"/>
      <c r="N10" s="191"/>
      <c r="O10" s="191"/>
    </row>
    <row r="11" spans="1:15" ht="19.5" customHeight="1">
      <c r="A11" s="191"/>
      <c r="B11" s="161"/>
      <c r="C11" s="191"/>
      <c r="D11" s="191"/>
      <c r="E11" s="191"/>
      <c r="F11" s="191"/>
      <c r="G11" s="163"/>
      <c r="H11" s="163"/>
      <c r="I11" s="191"/>
      <c r="J11" s="163"/>
      <c r="K11" s="191"/>
      <c r="L11" s="191"/>
      <c r="M11" s="191"/>
      <c r="N11" s="191"/>
      <c r="O11" s="191"/>
    </row>
    <row r="12" spans="1:15" ht="19.5" customHeight="1">
      <c r="A12" s="191"/>
      <c r="B12" s="161"/>
      <c r="C12" s="191"/>
      <c r="D12" s="191"/>
      <c r="E12" s="191"/>
      <c r="F12" s="191"/>
      <c r="G12" s="163"/>
      <c r="H12" s="163"/>
      <c r="I12" s="191"/>
      <c r="J12" s="163"/>
      <c r="K12" s="191"/>
      <c r="L12" s="191"/>
      <c r="M12" s="191"/>
      <c r="N12" s="191"/>
      <c r="O12" s="191"/>
    </row>
    <row r="13" spans="1:15" ht="19.5" customHeight="1">
      <c r="A13" s="191"/>
      <c r="B13" s="161"/>
      <c r="C13" s="191"/>
      <c r="D13" s="191"/>
      <c r="E13" s="191"/>
      <c r="F13" s="191"/>
      <c r="G13" s="163"/>
      <c r="H13" s="163"/>
      <c r="I13" s="191"/>
      <c r="J13" s="163"/>
      <c r="K13" s="191"/>
      <c r="L13" s="191"/>
      <c r="M13" s="191"/>
      <c r="N13" s="191"/>
      <c r="O13" s="191"/>
    </row>
    <row r="14" spans="1:15" ht="19.5" customHeight="1">
      <c r="A14" s="191"/>
      <c r="B14" s="161"/>
      <c r="C14" s="191"/>
      <c r="D14" s="191"/>
      <c r="E14" s="191"/>
      <c r="F14" s="191"/>
      <c r="G14" s="163"/>
      <c r="H14" s="163"/>
      <c r="I14" s="191"/>
      <c r="J14" s="163"/>
      <c r="K14" s="191"/>
      <c r="L14" s="191"/>
      <c r="M14" s="191"/>
      <c r="N14" s="191"/>
      <c r="O14" s="191"/>
    </row>
    <row r="15" spans="1:15" ht="19.5" customHeight="1">
      <c r="A15" s="191"/>
      <c r="B15" s="161"/>
      <c r="C15" s="191"/>
      <c r="D15" s="191"/>
      <c r="E15" s="191"/>
      <c r="F15" s="191"/>
      <c r="G15" s="163"/>
      <c r="H15" s="163"/>
      <c r="I15" s="191"/>
      <c r="J15" s="163"/>
      <c r="K15" s="191"/>
      <c r="L15" s="191"/>
      <c r="M15" s="191"/>
      <c r="N15" s="191"/>
      <c r="O15" s="191"/>
    </row>
    <row r="16" spans="1:15" ht="19.5" customHeight="1">
      <c r="A16" s="191"/>
      <c r="B16" s="161"/>
      <c r="C16" s="191"/>
      <c r="D16" s="191"/>
      <c r="E16" s="191"/>
      <c r="F16" s="191"/>
      <c r="G16" s="163"/>
      <c r="H16" s="163"/>
      <c r="I16" s="191"/>
      <c r="J16" s="163"/>
      <c r="K16" s="191"/>
      <c r="L16" s="191"/>
      <c r="M16" s="191"/>
      <c r="N16" s="191"/>
      <c r="O16" s="191"/>
    </row>
    <row r="17" spans="1:15" ht="19.5" customHeight="1">
      <c r="A17" s="191"/>
      <c r="B17" s="161"/>
      <c r="C17" s="191"/>
      <c r="D17" s="191"/>
      <c r="E17" s="191"/>
      <c r="F17" s="191"/>
      <c r="G17" s="163"/>
      <c r="H17" s="163"/>
      <c r="I17" s="191"/>
      <c r="J17" s="191"/>
      <c r="K17" s="191"/>
      <c r="L17" s="191"/>
      <c r="M17" s="191"/>
      <c r="N17" s="191"/>
      <c r="O17" s="191"/>
    </row>
    <row r="18" spans="1:15" ht="19.5" customHeight="1">
      <c r="A18" s="191"/>
      <c r="B18" s="161"/>
      <c r="C18" s="191"/>
      <c r="D18" s="191"/>
      <c r="E18" s="191"/>
      <c r="F18" s="191"/>
      <c r="G18" s="163"/>
      <c r="H18" s="163"/>
      <c r="I18" s="191"/>
      <c r="J18" s="191"/>
      <c r="K18" s="191"/>
      <c r="L18" s="191"/>
      <c r="M18" s="191"/>
      <c r="N18" s="191"/>
      <c r="O18" s="191"/>
    </row>
    <row r="19" spans="1:15" ht="19.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</row>
    <row r="20" spans="1:15" ht="19.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19.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9.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</sheetData>
  <sheetProtection/>
  <mergeCells count="13">
    <mergeCell ref="M4:M5"/>
    <mergeCell ref="N4:N5"/>
    <mergeCell ref="O4:O5"/>
    <mergeCell ref="A2:O2"/>
    <mergeCell ref="A3:C3"/>
    <mergeCell ref="N3:O3"/>
    <mergeCell ref="C4:F4"/>
    <mergeCell ref="G4:I4"/>
    <mergeCell ref="A4:A5"/>
    <mergeCell ref="B4:B5"/>
    <mergeCell ref="J4:J5"/>
    <mergeCell ref="K4:K5"/>
    <mergeCell ref="L4:L5"/>
  </mergeCells>
  <printOptions horizontalCentered="1"/>
  <pageMargins left="0.38958333333333334" right="0.38958333333333334" top="0.9395833333333333" bottom="0.34930555555555554" header="0.42986111111111114" footer="0.15902777777777777"/>
  <pageSetup cellComments="atEnd" firstPageNumber="1" useFirstPageNumber="1"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1.57421875" style="16" customWidth="1"/>
    <col min="2" max="2" width="35.00390625" style="16" customWidth="1"/>
    <col min="3" max="3" width="17.28125" style="16" customWidth="1"/>
    <col min="4" max="5" width="21.57421875" style="16" customWidth="1"/>
    <col min="6" max="6" width="19.7109375" style="16" customWidth="1"/>
    <col min="7" max="7" width="13.57421875" style="16" customWidth="1"/>
    <col min="8" max="8" width="13.28125" style="16" customWidth="1"/>
    <col min="9" max="16384" width="9.140625" style="16" customWidth="1"/>
  </cols>
  <sheetData>
    <row r="1" spans="1:3" ht="15.75" customHeight="1">
      <c r="A1" s="30" t="s">
        <v>75</v>
      </c>
      <c r="B1" s="30"/>
      <c r="C1" s="30"/>
    </row>
    <row r="2" spans="1:8" ht="36" customHeight="1">
      <c r="A2" s="200" t="s">
        <v>76</v>
      </c>
      <c r="B2" s="200"/>
      <c r="C2" s="200"/>
      <c r="D2" s="200"/>
      <c r="E2" s="200"/>
      <c r="F2" s="200"/>
      <c r="G2" s="200"/>
      <c r="H2" s="200"/>
    </row>
    <row r="3" spans="1:8" s="15" customFormat="1" ht="18" customHeight="1">
      <c r="A3" s="214" t="s">
        <v>2</v>
      </c>
      <c r="B3" s="214"/>
      <c r="C3" s="214"/>
      <c r="G3" s="218" t="s">
        <v>3</v>
      </c>
      <c r="H3" s="218"/>
    </row>
    <row r="4" spans="1:8" s="44" customFormat="1" ht="30.75" customHeight="1">
      <c r="A4" s="219" t="s">
        <v>77</v>
      </c>
      <c r="B4" s="219"/>
      <c r="C4" s="221" t="s">
        <v>78</v>
      </c>
      <c r="D4" s="220" t="s">
        <v>79</v>
      </c>
      <c r="E4" s="220"/>
      <c r="F4" s="220"/>
      <c r="G4" s="223" t="s">
        <v>80</v>
      </c>
      <c r="H4" s="225" t="s">
        <v>81</v>
      </c>
    </row>
    <row r="5" spans="1:8" s="44" customFormat="1" ht="27.75" customHeight="1">
      <c r="A5" s="158" t="s">
        <v>82</v>
      </c>
      <c r="B5" s="158" t="s">
        <v>83</v>
      </c>
      <c r="C5" s="222"/>
      <c r="D5" s="159" t="s">
        <v>10</v>
      </c>
      <c r="E5" s="159" t="s">
        <v>84</v>
      </c>
      <c r="F5" s="179" t="s">
        <v>85</v>
      </c>
      <c r="G5" s="224"/>
      <c r="H5" s="226"/>
    </row>
    <row r="6" spans="1:8" ht="19.5" customHeight="1">
      <c r="A6" s="161" t="s">
        <v>86</v>
      </c>
      <c r="B6" s="59" t="s">
        <v>87</v>
      </c>
      <c r="C6" s="163">
        <v>816718.8</v>
      </c>
      <c r="D6" s="163">
        <v>816718.8</v>
      </c>
      <c r="E6" s="163">
        <v>816718.8</v>
      </c>
      <c r="F6" s="163"/>
      <c r="G6" s="41"/>
      <c r="H6" s="41"/>
    </row>
    <row r="7" spans="1:8" ht="19.5" customHeight="1">
      <c r="A7" s="161" t="s">
        <v>88</v>
      </c>
      <c r="B7" s="161" t="s">
        <v>89</v>
      </c>
      <c r="C7" s="163">
        <v>150000</v>
      </c>
      <c r="D7" s="163">
        <v>150000</v>
      </c>
      <c r="E7" s="163">
        <v>150000</v>
      </c>
      <c r="F7" s="163"/>
      <c r="G7" s="41"/>
      <c r="H7" s="41"/>
    </row>
    <row r="8" spans="1:8" ht="19.5" customHeight="1">
      <c r="A8" s="161" t="s">
        <v>90</v>
      </c>
      <c r="B8" s="161" t="s">
        <v>91</v>
      </c>
      <c r="C8" s="163">
        <v>326687.52</v>
      </c>
      <c r="D8" s="163">
        <v>326687.52</v>
      </c>
      <c r="E8" s="163">
        <v>326687.52</v>
      </c>
      <c r="F8" s="163"/>
      <c r="G8" s="41"/>
      <c r="H8" s="41"/>
    </row>
    <row r="9" spans="1:8" ht="19.5" customHeight="1">
      <c r="A9" s="161" t="s">
        <v>92</v>
      </c>
      <c r="B9" s="161" t="s">
        <v>93</v>
      </c>
      <c r="C9" s="163">
        <v>48601.92</v>
      </c>
      <c r="D9" s="163">
        <v>48601.92</v>
      </c>
      <c r="E9" s="163">
        <v>48601.92</v>
      </c>
      <c r="F9" s="163"/>
      <c r="G9" s="41"/>
      <c r="H9" s="41"/>
    </row>
    <row r="10" spans="1:8" ht="19.5" customHeight="1">
      <c r="A10" s="161" t="s">
        <v>94</v>
      </c>
      <c r="B10" s="161" t="s">
        <v>95</v>
      </c>
      <c r="C10" s="163">
        <v>4342883.08</v>
      </c>
      <c r="D10" s="163">
        <v>4342883.08</v>
      </c>
      <c r="E10" s="163">
        <v>4342883.08</v>
      </c>
      <c r="F10" s="163"/>
      <c r="G10" s="41"/>
      <c r="H10" s="41"/>
    </row>
    <row r="11" spans="1:8" ht="19.5" customHeight="1">
      <c r="A11" s="161" t="s">
        <v>96</v>
      </c>
      <c r="B11" s="59" t="s">
        <v>97</v>
      </c>
      <c r="C11" s="163">
        <v>5421537.43</v>
      </c>
      <c r="D11" s="163">
        <v>5421537.43</v>
      </c>
      <c r="E11" s="163">
        <v>4421537.43</v>
      </c>
      <c r="F11" s="163">
        <v>1000000</v>
      </c>
      <c r="G11" s="41"/>
      <c r="H11" s="41"/>
    </row>
    <row r="12" spans="1:8" ht="19.5" customHeight="1">
      <c r="A12" s="161" t="s">
        <v>98</v>
      </c>
      <c r="B12" s="161" t="s">
        <v>99</v>
      </c>
      <c r="C12" s="163">
        <v>300000</v>
      </c>
      <c r="D12" s="163">
        <v>300000</v>
      </c>
      <c r="E12" s="163">
        <v>300000</v>
      </c>
      <c r="F12" s="163"/>
      <c r="G12" s="41"/>
      <c r="H12" s="41"/>
    </row>
    <row r="13" spans="1:8" ht="19.5" customHeight="1">
      <c r="A13" s="161" t="s">
        <v>100</v>
      </c>
      <c r="B13" s="161" t="s">
        <v>101</v>
      </c>
      <c r="C13" s="163">
        <v>4000000</v>
      </c>
      <c r="D13" s="163">
        <v>4000000</v>
      </c>
      <c r="E13" s="163"/>
      <c r="F13" s="163">
        <v>4000000</v>
      </c>
      <c r="G13" s="41"/>
      <c r="H13" s="41"/>
    </row>
    <row r="14" spans="1:8" ht="19.5" customHeight="1">
      <c r="A14" s="161" t="s">
        <v>102</v>
      </c>
      <c r="B14" s="161" t="s">
        <v>103</v>
      </c>
      <c r="C14" s="163">
        <v>528961.05</v>
      </c>
      <c r="D14" s="163">
        <v>528961.05</v>
      </c>
      <c r="E14" s="163">
        <v>528961.05</v>
      </c>
      <c r="F14" s="163"/>
      <c r="G14" s="41"/>
      <c r="H14" s="41"/>
    </row>
    <row r="15" spans="1:8" ht="19.5" customHeight="1">
      <c r="A15" s="161" t="s">
        <v>104</v>
      </c>
      <c r="B15" s="161" t="s">
        <v>105</v>
      </c>
      <c r="C15" s="163">
        <v>312804</v>
      </c>
      <c r="D15" s="163">
        <v>312804</v>
      </c>
      <c r="E15" s="163">
        <v>312804</v>
      </c>
      <c r="F15" s="163"/>
      <c r="G15" s="41"/>
      <c r="H15" s="41"/>
    </row>
    <row r="16" spans="1:8" ht="19.5" customHeight="1">
      <c r="A16" s="41"/>
      <c r="B16" s="41"/>
      <c r="C16" s="41"/>
      <c r="D16" s="41"/>
      <c r="E16" s="41"/>
      <c r="F16" s="41"/>
      <c r="G16" s="41"/>
      <c r="H16" s="41"/>
    </row>
    <row r="17" spans="1:8" ht="19.5" customHeight="1">
      <c r="A17" s="41"/>
      <c r="B17" s="41"/>
      <c r="C17" s="41"/>
      <c r="D17" s="41"/>
      <c r="E17" s="41"/>
      <c r="F17" s="41"/>
      <c r="G17" s="41"/>
      <c r="H17" s="41"/>
    </row>
    <row r="18" spans="1:8" ht="19.5" customHeight="1">
      <c r="A18" s="41"/>
      <c r="B18" s="41"/>
      <c r="C18" s="41"/>
      <c r="D18" s="41"/>
      <c r="E18" s="41"/>
      <c r="F18" s="41"/>
      <c r="G18" s="41"/>
      <c r="H18" s="41"/>
    </row>
    <row r="19" spans="1:8" ht="19.5" customHeight="1">
      <c r="A19" s="41"/>
      <c r="B19" s="41"/>
      <c r="C19" s="41"/>
      <c r="D19" s="41"/>
      <c r="E19" s="41"/>
      <c r="F19" s="41"/>
      <c r="G19" s="41"/>
      <c r="H19" s="41"/>
    </row>
    <row r="20" spans="1:8" ht="19.5" customHeight="1">
      <c r="A20" s="41"/>
      <c r="B20" s="41"/>
      <c r="C20" s="41"/>
      <c r="D20" s="41"/>
      <c r="E20" s="41"/>
      <c r="F20" s="41"/>
      <c r="G20" s="41"/>
      <c r="H20" s="41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 horizontalCentered="1"/>
  <pageMargins left="0.38958333333333334" right="0.38958333333333334" top="0.8298611111111112" bottom="0.34930555555555554" header="0.42986111111111114" footer="0.15902777777777777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7" sqref="D7:E7"/>
    </sheetView>
  </sheetViews>
  <sheetFormatPr defaultColWidth="9.140625" defaultRowHeight="12.75"/>
  <cols>
    <col min="1" max="1" width="33.421875" style="16" customWidth="1"/>
    <col min="2" max="2" width="14.00390625" style="16" customWidth="1"/>
    <col min="3" max="3" width="42.00390625" style="16" customWidth="1"/>
    <col min="4" max="6" width="14.00390625" style="16" customWidth="1"/>
    <col min="7" max="7" width="9.7109375" style="16" customWidth="1"/>
    <col min="8" max="16384" width="9.140625" style="16" customWidth="1"/>
  </cols>
  <sheetData>
    <row r="1" s="164" customFormat="1" ht="15.75" customHeight="1">
      <c r="A1" s="166" t="s">
        <v>106</v>
      </c>
    </row>
    <row r="2" spans="1:6" s="165" customFormat="1" ht="36" customHeight="1">
      <c r="A2" s="200" t="s">
        <v>107</v>
      </c>
      <c r="B2" s="200"/>
      <c r="C2" s="200"/>
      <c r="D2" s="200"/>
      <c r="E2" s="200"/>
      <c r="F2" s="200"/>
    </row>
    <row r="3" spans="1:6" s="15" customFormat="1" ht="18" customHeight="1">
      <c r="A3" s="68" t="s">
        <v>2</v>
      </c>
      <c r="E3" s="218" t="s">
        <v>3</v>
      </c>
      <c r="F3" s="218"/>
    </row>
    <row r="4" spans="1:6" ht="15" customHeight="1">
      <c r="A4" s="201" t="s">
        <v>4</v>
      </c>
      <c r="B4" s="201" t="s">
        <v>5</v>
      </c>
      <c r="C4" s="201" t="s">
        <v>6</v>
      </c>
      <c r="D4" s="201"/>
      <c r="E4" s="201"/>
      <c r="F4" s="201" t="s">
        <v>5</v>
      </c>
    </row>
    <row r="5" spans="1:6" ht="15" customHeight="1">
      <c r="A5" s="201" t="s">
        <v>7</v>
      </c>
      <c r="B5" s="209" t="s">
        <v>8</v>
      </c>
      <c r="C5" s="211" t="s">
        <v>9</v>
      </c>
      <c r="D5" s="202" t="s">
        <v>8</v>
      </c>
      <c r="E5" s="203"/>
      <c r="F5" s="204"/>
    </row>
    <row r="6" spans="1:6" ht="27.75" customHeight="1">
      <c r="A6" s="201"/>
      <c r="B6" s="210"/>
      <c r="C6" s="212"/>
      <c r="D6" s="133" t="s">
        <v>10</v>
      </c>
      <c r="E6" s="167" t="s">
        <v>11</v>
      </c>
      <c r="F6" s="167" t="s">
        <v>12</v>
      </c>
    </row>
    <row r="7" spans="1:6" ht="13.5" customHeight="1">
      <c r="A7" s="168" t="s">
        <v>13</v>
      </c>
      <c r="B7" s="169">
        <v>16248193.8</v>
      </c>
      <c r="C7" s="170" t="s">
        <v>14</v>
      </c>
      <c r="D7" s="169">
        <v>16248193.8</v>
      </c>
      <c r="E7" s="171">
        <v>16248193.8</v>
      </c>
      <c r="F7" s="25"/>
    </row>
    <row r="8" spans="1:6" ht="13.5" customHeight="1">
      <c r="A8" s="172" t="s">
        <v>15</v>
      </c>
      <c r="B8" s="169">
        <v>16248193.8</v>
      </c>
      <c r="C8" s="173" t="s">
        <v>16</v>
      </c>
      <c r="D8" s="168"/>
      <c r="E8" s="168"/>
      <c r="F8" s="25"/>
    </row>
    <row r="9" spans="1:6" ht="13.5" customHeight="1">
      <c r="A9" s="172" t="s">
        <v>17</v>
      </c>
      <c r="B9" s="169"/>
      <c r="C9" s="173" t="s">
        <v>18</v>
      </c>
      <c r="D9" s="168"/>
      <c r="E9" s="168"/>
      <c r="F9" s="25"/>
    </row>
    <row r="10" spans="1:6" ht="13.5" customHeight="1">
      <c r="A10" s="168" t="s">
        <v>19</v>
      </c>
      <c r="B10" s="25"/>
      <c r="C10" s="173" t="s">
        <v>20</v>
      </c>
      <c r="D10" s="168"/>
      <c r="E10" s="168"/>
      <c r="F10" s="25"/>
    </row>
    <row r="11" spans="1:6" ht="13.5" customHeight="1">
      <c r="A11" s="168" t="s">
        <v>21</v>
      </c>
      <c r="B11" s="25"/>
      <c r="C11" s="173" t="s">
        <v>22</v>
      </c>
      <c r="D11" s="168"/>
      <c r="E11" s="168"/>
      <c r="F11" s="25"/>
    </row>
    <row r="12" spans="1:6" ht="13.5" customHeight="1">
      <c r="A12" s="168" t="s">
        <v>23</v>
      </c>
      <c r="B12" s="25"/>
      <c r="C12" s="173" t="s">
        <v>24</v>
      </c>
      <c r="D12" s="168"/>
      <c r="E12" s="168"/>
      <c r="F12" s="25"/>
    </row>
    <row r="13" spans="1:6" ht="13.5" customHeight="1">
      <c r="A13" s="168"/>
      <c r="B13" s="25"/>
      <c r="C13" s="173" t="s">
        <v>25</v>
      </c>
      <c r="D13" s="168"/>
      <c r="E13" s="168"/>
      <c r="F13" s="25"/>
    </row>
    <row r="14" spans="1:6" ht="13.5" customHeight="1">
      <c r="A14" s="172" t="s">
        <v>5</v>
      </c>
      <c r="B14" s="174"/>
      <c r="C14" s="173" t="s">
        <v>26</v>
      </c>
      <c r="D14" s="168"/>
      <c r="E14" s="168"/>
      <c r="F14" s="25"/>
    </row>
    <row r="15" spans="1:6" ht="13.5" customHeight="1">
      <c r="A15" s="168" t="s">
        <v>5</v>
      </c>
      <c r="B15" s="174"/>
      <c r="C15" s="173" t="s">
        <v>27</v>
      </c>
      <c r="D15" s="169">
        <v>966718.8</v>
      </c>
      <c r="E15" s="169">
        <v>966718.8</v>
      </c>
      <c r="F15" s="25"/>
    </row>
    <row r="16" spans="1:6" ht="13.5" customHeight="1">
      <c r="A16" s="168" t="s">
        <v>5</v>
      </c>
      <c r="B16" s="174"/>
      <c r="C16" s="173" t="s">
        <v>28</v>
      </c>
      <c r="D16" s="169"/>
      <c r="E16" s="169"/>
      <c r="F16" s="25"/>
    </row>
    <row r="17" spans="1:6" ht="13.5" customHeight="1">
      <c r="A17" s="168" t="s">
        <v>5</v>
      </c>
      <c r="B17" s="174"/>
      <c r="C17" s="173" t="s">
        <v>29</v>
      </c>
      <c r="D17" s="169">
        <v>375289.44</v>
      </c>
      <c r="E17" s="169">
        <v>375289.44</v>
      </c>
      <c r="F17" s="25"/>
    </row>
    <row r="18" spans="1:6" ht="13.5" customHeight="1">
      <c r="A18" s="168" t="s">
        <v>5</v>
      </c>
      <c r="B18" s="174"/>
      <c r="C18" s="173" t="s">
        <v>30</v>
      </c>
      <c r="D18" s="169"/>
      <c r="E18" s="169"/>
      <c r="F18" s="25"/>
    </row>
    <row r="19" spans="1:6" ht="13.5" customHeight="1">
      <c r="A19" s="168" t="s">
        <v>5</v>
      </c>
      <c r="B19" s="174"/>
      <c r="C19" s="173" t="s">
        <v>31</v>
      </c>
      <c r="D19" s="169"/>
      <c r="E19" s="169"/>
      <c r="F19" s="25"/>
    </row>
    <row r="20" spans="1:6" ht="13.5" customHeight="1">
      <c r="A20" s="168" t="s">
        <v>5</v>
      </c>
      <c r="B20" s="174"/>
      <c r="C20" s="173" t="s">
        <v>32</v>
      </c>
      <c r="D20" s="169"/>
      <c r="E20" s="169"/>
      <c r="F20" s="25"/>
    </row>
    <row r="21" spans="1:6" ht="13.5" customHeight="1">
      <c r="A21" s="168" t="s">
        <v>5</v>
      </c>
      <c r="B21" s="174"/>
      <c r="C21" s="173" t="s">
        <v>33</v>
      </c>
      <c r="D21" s="169"/>
      <c r="E21" s="169"/>
      <c r="F21" s="25"/>
    </row>
    <row r="22" spans="1:6" ht="13.5" customHeight="1">
      <c r="A22" s="168" t="s">
        <v>5</v>
      </c>
      <c r="B22" s="174"/>
      <c r="C22" s="173" t="s">
        <v>34</v>
      </c>
      <c r="D22" s="169"/>
      <c r="E22" s="169"/>
      <c r="F22" s="25"/>
    </row>
    <row r="23" spans="1:6" ht="13.5" customHeight="1">
      <c r="A23" s="168" t="s">
        <v>5</v>
      </c>
      <c r="B23" s="174"/>
      <c r="C23" s="173" t="s">
        <v>35</v>
      </c>
      <c r="D23" s="169"/>
      <c r="E23" s="169"/>
      <c r="F23" s="25"/>
    </row>
    <row r="24" spans="1:6" ht="13.5" customHeight="1">
      <c r="A24" s="168" t="s">
        <v>5</v>
      </c>
      <c r="B24" s="174"/>
      <c r="C24" s="173" t="s">
        <v>36</v>
      </c>
      <c r="D24" s="169"/>
      <c r="E24" s="169"/>
      <c r="F24" s="25"/>
    </row>
    <row r="25" spans="1:6" ht="13.5" customHeight="1">
      <c r="A25" s="168" t="s">
        <v>5</v>
      </c>
      <c r="B25" s="174"/>
      <c r="C25" s="173" t="s">
        <v>37</v>
      </c>
      <c r="D25" s="169"/>
      <c r="E25" s="169"/>
      <c r="F25" s="25"/>
    </row>
    <row r="26" spans="1:6" ht="13.5" customHeight="1">
      <c r="A26" s="168" t="s">
        <v>5</v>
      </c>
      <c r="B26" s="174"/>
      <c r="C26" s="173" t="s">
        <v>38</v>
      </c>
      <c r="D26" s="169">
        <v>14064420.51</v>
      </c>
      <c r="E26" s="169">
        <v>14064420.51</v>
      </c>
      <c r="F26" s="25"/>
    </row>
    <row r="27" spans="1:6" ht="13.5" customHeight="1">
      <c r="A27" s="168"/>
      <c r="B27" s="174"/>
      <c r="C27" s="173" t="s">
        <v>39</v>
      </c>
      <c r="D27" s="169">
        <v>841765.05</v>
      </c>
      <c r="E27" s="169">
        <v>841765.05</v>
      </c>
      <c r="F27" s="25"/>
    </row>
    <row r="28" spans="1:6" ht="13.5" customHeight="1">
      <c r="A28" s="168"/>
      <c r="B28" s="174"/>
      <c r="C28" s="173" t="s">
        <v>40</v>
      </c>
      <c r="D28" s="169"/>
      <c r="E28" s="169"/>
      <c r="F28" s="25"/>
    </row>
    <row r="29" spans="1:6" ht="13.5" customHeight="1">
      <c r="A29" s="168"/>
      <c r="B29" s="174"/>
      <c r="C29" s="173" t="s">
        <v>41</v>
      </c>
      <c r="D29" s="169"/>
      <c r="E29" s="169"/>
      <c r="F29" s="25"/>
    </row>
    <row r="30" spans="1:6" ht="13.5" customHeight="1">
      <c r="A30" s="168"/>
      <c r="B30" s="174"/>
      <c r="C30" s="173" t="s">
        <v>42</v>
      </c>
      <c r="D30" s="169"/>
      <c r="E30" s="169"/>
      <c r="F30" s="25"/>
    </row>
    <row r="31" spans="1:6" ht="13.5" customHeight="1">
      <c r="A31" s="168"/>
      <c r="B31" s="174"/>
      <c r="C31" s="173" t="s">
        <v>43</v>
      </c>
      <c r="D31" s="169"/>
      <c r="E31" s="169"/>
      <c r="F31" s="25"/>
    </row>
    <row r="32" spans="1:6" ht="13.5" customHeight="1">
      <c r="A32" s="168"/>
      <c r="B32" s="174"/>
      <c r="C32" s="173" t="s">
        <v>44</v>
      </c>
      <c r="D32" s="169"/>
      <c r="E32" s="169"/>
      <c r="F32" s="25"/>
    </row>
    <row r="33" spans="1:6" ht="13.5" customHeight="1">
      <c r="A33" s="168"/>
      <c r="B33" s="174"/>
      <c r="C33" s="173" t="s">
        <v>45</v>
      </c>
      <c r="D33" s="169"/>
      <c r="E33" s="169"/>
      <c r="F33" s="25"/>
    </row>
    <row r="34" spans="1:6" ht="13.5" customHeight="1">
      <c r="A34" s="168"/>
      <c r="B34" s="174"/>
      <c r="C34" s="173" t="s">
        <v>46</v>
      </c>
      <c r="D34" s="169"/>
      <c r="E34" s="169"/>
      <c r="F34" s="25"/>
    </row>
    <row r="35" spans="1:6" ht="13.5" customHeight="1">
      <c r="A35" s="168"/>
      <c r="B35" s="174"/>
      <c r="C35" s="173" t="s">
        <v>47</v>
      </c>
      <c r="D35" s="169"/>
      <c r="E35" s="169"/>
      <c r="F35" s="25"/>
    </row>
    <row r="36" spans="1:6" ht="13.5" customHeight="1">
      <c r="A36" s="168"/>
      <c r="B36" s="174"/>
      <c r="C36" s="173" t="s">
        <v>48</v>
      </c>
      <c r="D36" s="169"/>
      <c r="E36" s="171"/>
      <c r="F36" s="25"/>
    </row>
    <row r="37" spans="1:6" ht="13.5" customHeight="1">
      <c r="A37" s="175" t="s">
        <v>49</v>
      </c>
      <c r="B37" s="174"/>
      <c r="C37" s="168"/>
      <c r="D37" s="169"/>
      <c r="E37" s="176"/>
      <c r="F37" s="25"/>
    </row>
    <row r="38" spans="1:6" ht="13.5" customHeight="1">
      <c r="A38" s="172" t="s">
        <v>50</v>
      </c>
      <c r="B38" s="174"/>
      <c r="C38" s="175" t="s">
        <v>51</v>
      </c>
      <c r="D38" s="169"/>
      <c r="E38" s="176"/>
      <c r="F38" s="25"/>
    </row>
    <row r="39" spans="1:6" ht="13.5" customHeight="1">
      <c r="A39" s="172" t="s">
        <v>52</v>
      </c>
      <c r="B39" s="25"/>
      <c r="C39" s="172" t="s">
        <v>50</v>
      </c>
      <c r="D39" s="169"/>
      <c r="E39" s="176"/>
      <c r="F39" s="25"/>
    </row>
    <row r="40" spans="1:6" ht="13.5" customHeight="1">
      <c r="A40" s="172"/>
      <c r="B40" s="25"/>
      <c r="C40" s="172" t="s">
        <v>53</v>
      </c>
      <c r="D40" s="169"/>
      <c r="E40" s="176"/>
      <c r="F40" s="25"/>
    </row>
    <row r="41" spans="1:6" ht="13.5" customHeight="1">
      <c r="A41" s="177" t="s">
        <v>54</v>
      </c>
      <c r="B41" s="169">
        <v>16248193.8</v>
      </c>
      <c r="C41" s="177" t="s">
        <v>55</v>
      </c>
      <c r="D41" s="169">
        <v>16248193.8</v>
      </c>
      <c r="E41" s="171">
        <v>16248193.8</v>
      </c>
      <c r="F41" s="25"/>
    </row>
    <row r="42" spans="1:6" ht="12.75">
      <c r="A42" s="178"/>
      <c r="B42" s="178"/>
      <c r="C42" s="178"/>
      <c r="D42" s="178"/>
      <c r="E42" s="178"/>
      <c r="F42" s="178"/>
    </row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11.57421875" style="16" customWidth="1"/>
    <col min="2" max="2" width="28.57421875" style="16" customWidth="1"/>
    <col min="3" max="3" width="17.28125" style="16" customWidth="1"/>
    <col min="4" max="5" width="21.57421875" style="16" customWidth="1"/>
    <col min="6" max="6" width="21.00390625" style="16" customWidth="1"/>
    <col min="7" max="7" width="13.57421875" style="16" customWidth="1"/>
    <col min="8" max="8" width="13.28125" style="16" customWidth="1"/>
    <col min="9" max="16384" width="9.140625" style="16" customWidth="1"/>
  </cols>
  <sheetData>
    <row r="1" spans="1:3" ht="15.75" customHeight="1">
      <c r="A1" s="30" t="s">
        <v>108</v>
      </c>
      <c r="B1" s="30"/>
      <c r="C1" s="30"/>
    </row>
    <row r="2" spans="1:8" s="157" customFormat="1" ht="36" customHeight="1">
      <c r="A2" s="200" t="s">
        <v>109</v>
      </c>
      <c r="B2" s="200"/>
      <c r="C2" s="200"/>
      <c r="D2" s="200"/>
      <c r="E2" s="200"/>
      <c r="F2" s="200"/>
      <c r="G2" s="200"/>
      <c r="H2" s="200"/>
    </row>
    <row r="3" spans="1:8" s="15" customFormat="1" ht="18" customHeight="1">
      <c r="A3" s="214" t="s">
        <v>2</v>
      </c>
      <c r="B3" s="214"/>
      <c r="C3" s="214"/>
      <c r="G3" s="218" t="s">
        <v>3</v>
      </c>
      <c r="H3" s="218"/>
    </row>
    <row r="4" spans="1:8" s="44" customFormat="1" ht="30.75" customHeight="1">
      <c r="A4" s="219" t="s">
        <v>77</v>
      </c>
      <c r="B4" s="219"/>
      <c r="C4" s="221" t="s">
        <v>78</v>
      </c>
      <c r="D4" s="220" t="s">
        <v>79</v>
      </c>
      <c r="E4" s="220"/>
      <c r="F4" s="220"/>
      <c r="G4" s="223" t="s">
        <v>80</v>
      </c>
      <c r="H4" s="227" t="s">
        <v>81</v>
      </c>
    </row>
    <row r="5" spans="1:8" s="44" customFormat="1" ht="27.75" customHeight="1">
      <c r="A5" s="158" t="s">
        <v>82</v>
      </c>
      <c r="B5" s="158" t="s">
        <v>83</v>
      </c>
      <c r="C5" s="222"/>
      <c r="D5" s="159" t="s">
        <v>10</v>
      </c>
      <c r="E5" s="159" t="s">
        <v>84</v>
      </c>
      <c r="F5" s="160" t="s">
        <v>85</v>
      </c>
      <c r="G5" s="224"/>
      <c r="H5" s="228"/>
    </row>
    <row r="6" spans="1:8" ht="27.75" customHeight="1">
      <c r="A6" s="161" t="s">
        <v>86</v>
      </c>
      <c r="B6" s="162" t="s">
        <v>110</v>
      </c>
      <c r="C6" s="163">
        <v>816718.8</v>
      </c>
      <c r="D6" s="163">
        <v>816718.8</v>
      </c>
      <c r="E6" s="163">
        <v>816718.8</v>
      </c>
      <c r="F6" s="163"/>
      <c r="G6" s="41"/>
      <c r="H6" s="41"/>
    </row>
    <row r="7" spans="1:8" ht="27.75" customHeight="1">
      <c r="A7" s="161" t="s">
        <v>88</v>
      </c>
      <c r="B7" s="162" t="s">
        <v>89</v>
      </c>
      <c r="C7" s="163">
        <v>150000</v>
      </c>
      <c r="D7" s="163">
        <v>150000</v>
      </c>
      <c r="E7" s="163">
        <v>150000</v>
      </c>
      <c r="F7" s="163"/>
      <c r="G7" s="41"/>
      <c r="H7" s="41"/>
    </row>
    <row r="8" spans="1:8" ht="27.75" customHeight="1">
      <c r="A8" s="161" t="s">
        <v>90</v>
      </c>
      <c r="B8" s="162" t="s">
        <v>91</v>
      </c>
      <c r="C8" s="163">
        <v>326687.52</v>
      </c>
      <c r="D8" s="163">
        <v>326687.52</v>
      </c>
      <c r="E8" s="163">
        <v>326687.52</v>
      </c>
      <c r="F8" s="163"/>
      <c r="G8" s="41"/>
      <c r="H8" s="41"/>
    </row>
    <row r="9" spans="1:8" ht="27.75" customHeight="1">
      <c r="A9" s="161" t="s">
        <v>92</v>
      </c>
      <c r="B9" s="162" t="s">
        <v>93</v>
      </c>
      <c r="C9" s="163">
        <v>48601.92</v>
      </c>
      <c r="D9" s="163">
        <v>48601.92</v>
      </c>
      <c r="E9" s="163">
        <v>48601.92</v>
      </c>
      <c r="F9" s="163"/>
      <c r="G9" s="41"/>
      <c r="H9" s="41"/>
    </row>
    <row r="10" spans="1:8" ht="27.75" customHeight="1">
      <c r="A10" s="161" t="s">
        <v>94</v>
      </c>
      <c r="B10" s="162" t="s">
        <v>95</v>
      </c>
      <c r="C10" s="163">
        <v>4342883.08</v>
      </c>
      <c r="D10" s="163">
        <v>4342883.08</v>
      </c>
      <c r="E10" s="163">
        <v>4342883.08</v>
      </c>
      <c r="F10" s="163"/>
      <c r="G10" s="41"/>
      <c r="H10" s="41"/>
    </row>
    <row r="11" spans="1:8" ht="27.75" customHeight="1">
      <c r="A11" s="161" t="s">
        <v>96</v>
      </c>
      <c r="B11" s="162" t="s">
        <v>111</v>
      </c>
      <c r="C11" s="163">
        <v>5421537.43</v>
      </c>
      <c r="D11" s="163">
        <v>5421537.43</v>
      </c>
      <c r="E11" s="163">
        <v>4421537.43</v>
      </c>
      <c r="F11" s="163">
        <v>1000000</v>
      </c>
      <c r="G11" s="41"/>
      <c r="H11" s="41"/>
    </row>
    <row r="12" spans="1:8" ht="27.75" customHeight="1">
      <c r="A12" s="161" t="s">
        <v>98</v>
      </c>
      <c r="B12" s="162" t="s">
        <v>99</v>
      </c>
      <c r="C12" s="163">
        <v>300000</v>
      </c>
      <c r="D12" s="163">
        <v>300000</v>
      </c>
      <c r="E12" s="163">
        <v>300000</v>
      </c>
      <c r="F12" s="163"/>
      <c r="G12" s="41"/>
      <c r="H12" s="41"/>
    </row>
    <row r="13" spans="1:8" ht="27.75" customHeight="1">
      <c r="A13" s="161" t="s">
        <v>100</v>
      </c>
      <c r="B13" s="162" t="s">
        <v>101</v>
      </c>
      <c r="C13" s="163">
        <v>4000000</v>
      </c>
      <c r="D13" s="163">
        <v>4000000</v>
      </c>
      <c r="E13" s="163"/>
      <c r="F13" s="163">
        <v>4000000</v>
      </c>
      <c r="G13" s="41"/>
      <c r="H13" s="41"/>
    </row>
    <row r="14" spans="1:8" ht="27.75" customHeight="1">
      <c r="A14" s="161" t="s">
        <v>102</v>
      </c>
      <c r="B14" s="162" t="s">
        <v>103</v>
      </c>
      <c r="C14" s="163">
        <v>528961.05</v>
      </c>
      <c r="D14" s="163">
        <v>528961.05</v>
      </c>
      <c r="E14" s="163">
        <v>528961.05</v>
      </c>
      <c r="F14" s="163"/>
      <c r="G14" s="41"/>
      <c r="H14" s="41"/>
    </row>
    <row r="15" spans="1:8" ht="27.75" customHeight="1">
      <c r="A15" s="161" t="s">
        <v>104</v>
      </c>
      <c r="B15" s="162" t="s">
        <v>105</v>
      </c>
      <c r="C15" s="163">
        <v>312804</v>
      </c>
      <c r="D15" s="163">
        <v>312804</v>
      </c>
      <c r="E15" s="163">
        <v>312804</v>
      </c>
      <c r="F15" s="163"/>
      <c r="G15" s="41"/>
      <c r="H15" s="41"/>
    </row>
    <row r="16" spans="1:8" ht="27.75" customHeight="1">
      <c r="A16" s="41"/>
      <c r="B16" s="41"/>
      <c r="C16" s="41"/>
      <c r="D16" s="41"/>
      <c r="E16" s="41"/>
      <c r="F16" s="41"/>
      <c r="G16" s="41"/>
      <c r="H16" s="41"/>
    </row>
    <row r="17" spans="1:8" ht="27.75" customHeight="1">
      <c r="A17" s="41"/>
      <c r="B17" s="41"/>
      <c r="C17" s="41"/>
      <c r="D17" s="41"/>
      <c r="E17" s="41"/>
      <c r="F17" s="41"/>
      <c r="G17" s="41"/>
      <c r="H17" s="41"/>
    </row>
    <row r="18" spans="1:8" ht="27.75" customHeight="1">
      <c r="A18" s="41"/>
      <c r="B18" s="41"/>
      <c r="C18" s="41"/>
      <c r="D18" s="41"/>
      <c r="E18" s="41"/>
      <c r="F18" s="41"/>
      <c r="G18" s="41"/>
      <c r="H18" s="41"/>
    </row>
    <row r="19" spans="1:8" ht="27.75" customHeight="1">
      <c r="A19" s="41"/>
      <c r="B19" s="41"/>
      <c r="C19" s="41"/>
      <c r="D19" s="41"/>
      <c r="E19" s="41"/>
      <c r="F19" s="41"/>
      <c r="G19" s="41"/>
      <c r="H19" s="41"/>
    </row>
    <row r="20" spans="1:8" ht="27.75" customHeight="1">
      <c r="A20" s="41"/>
      <c r="B20" s="41"/>
      <c r="C20" s="41"/>
      <c r="D20" s="41"/>
      <c r="E20" s="41"/>
      <c r="F20" s="41"/>
      <c r="G20" s="41"/>
      <c r="H20" s="41"/>
    </row>
    <row r="21" spans="1:8" ht="27.75" customHeight="1">
      <c r="A21" s="41"/>
      <c r="B21" s="41"/>
      <c r="C21" s="41"/>
      <c r="D21" s="41"/>
      <c r="E21" s="41"/>
      <c r="F21" s="41"/>
      <c r="G21" s="41"/>
      <c r="H21" s="41"/>
    </row>
    <row r="22" spans="1:8" ht="27.75" customHeight="1">
      <c r="A22" s="41"/>
      <c r="B22" s="41"/>
      <c r="C22" s="41"/>
      <c r="D22" s="41"/>
      <c r="E22" s="41"/>
      <c r="F22" s="41"/>
      <c r="G22" s="41"/>
      <c r="H22" s="41"/>
    </row>
  </sheetData>
  <sheetProtection/>
  <mergeCells count="8">
    <mergeCell ref="A2:H2"/>
    <mergeCell ref="A3:C3"/>
    <mergeCell ref="G3:H3"/>
    <mergeCell ref="A4:B4"/>
    <mergeCell ref="D4:F4"/>
    <mergeCell ref="C4:C5"/>
    <mergeCell ref="G4:G5"/>
    <mergeCell ref="H4:H5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57421875" style="0" customWidth="1"/>
    <col min="2" max="3" width="4.57421875" style="127" customWidth="1"/>
    <col min="4" max="4" width="24.7109375" style="0" customWidth="1"/>
    <col min="5" max="5" width="15.140625" style="128" customWidth="1"/>
    <col min="6" max="6" width="14.7109375" style="128" customWidth="1"/>
    <col min="7" max="7" width="12.28125" style="128" customWidth="1"/>
    <col min="8" max="8" width="15.7109375" style="128" customWidth="1"/>
    <col min="9" max="9" width="11.421875" style="128" customWidth="1"/>
    <col min="10" max="10" width="9.28125" style="129" customWidth="1"/>
    <col min="11" max="11" width="17.28125" style="128" customWidth="1"/>
    <col min="12" max="14" width="9.140625" style="128" customWidth="1"/>
    <col min="15" max="15" width="16.00390625" style="128" customWidth="1"/>
  </cols>
  <sheetData>
    <row r="1" spans="1:3" ht="15.75" customHeight="1">
      <c r="A1" s="229" t="s">
        <v>112</v>
      </c>
      <c r="B1" s="229"/>
      <c r="C1" s="229"/>
    </row>
    <row r="2" spans="1:15" s="125" customFormat="1" ht="36" customHeight="1">
      <c r="A2" s="200" t="s">
        <v>113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</row>
    <row r="3" spans="1:15" s="93" customFormat="1" ht="18" customHeight="1">
      <c r="A3" s="68" t="s">
        <v>114</v>
      </c>
      <c r="B3" s="99"/>
      <c r="C3" s="99"/>
      <c r="D3" s="68" t="s">
        <v>74</v>
      </c>
      <c r="E3" s="130"/>
      <c r="F3" s="130"/>
      <c r="G3" s="130"/>
      <c r="H3" s="130"/>
      <c r="I3" s="130"/>
      <c r="J3" s="130"/>
      <c r="K3" s="230" t="s">
        <v>3</v>
      </c>
      <c r="L3" s="230"/>
      <c r="M3" s="230"/>
      <c r="N3" s="230"/>
      <c r="O3" s="230"/>
    </row>
    <row r="4" spans="1:15" ht="27" customHeight="1">
      <c r="A4" s="231" t="s">
        <v>77</v>
      </c>
      <c r="B4" s="232"/>
      <c r="C4" s="232" t="s">
        <v>5</v>
      </c>
      <c r="D4" s="232" t="s">
        <v>5</v>
      </c>
      <c r="E4" s="237" t="s">
        <v>115</v>
      </c>
      <c r="F4" s="245" t="s">
        <v>116</v>
      </c>
      <c r="G4" s="246"/>
      <c r="H4" s="247"/>
      <c r="I4" s="247"/>
      <c r="J4" s="247"/>
      <c r="K4" s="251" t="s">
        <v>117</v>
      </c>
      <c r="L4" s="251"/>
      <c r="M4" s="251"/>
      <c r="N4" s="251"/>
      <c r="O4" s="251"/>
    </row>
    <row r="5" spans="1:15" ht="12.75">
      <c r="A5" s="243" t="s">
        <v>118</v>
      </c>
      <c r="B5" s="244"/>
      <c r="C5" s="244"/>
      <c r="D5" s="236" t="s">
        <v>119</v>
      </c>
      <c r="E5" s="238"/>
      <c r="F5" s="248"/>
      <c r="G5" s="249"/>
      <c r="H5" s="250"/>
      <c r="I5" s="250"/>
      <c r="J5" s="250"/>
      <c r="K5" s="251"/>
      <c r="L5" s="251"/>
      <c r="M5" s="251"/>
      <c r="N5" s="251"/>
      <c r="O5" s="251"/>
    </row>
    <row r="6" spans="1:15" ht="12.75">
      <c r="A6" s="243"/>
      <c r="B6" s="244" t="s">
        <v>5</v>
      </c>
      <c r="C6" s="244" t="s">
        <v>5</v>
      </c>
      <c r="D6" s="236" t="s">
        <v>5</v>
      </c>
      <c r="E6" s="239"/>
      <c r="F6" s="239" t="s">
        <v>10</v>
      </c>
      <c r="G6" s="239" t="s">
        <v>120</v>
      </c>
      <c r="H6" s="239" t="s">
        <v>121</v>
      </c>
      <c r="I6" s="239" t="s">
        <v>122</v>
      </c>
      <c r="J6" s="241" t="s">
        <v>123</v>
      </c>
      <c r="K6" s="239" t="s">
        <v>10</v>
      </c>
      <c r="L6" s="239" t="s">
        <v>124</v>
      </c>
      <c r="M6" s="239" t="s">
        <v>125</v>
      </c>
      <c r="N6" s="239" t="s">
        <v>126</v>
      </c>
      <c r="O6" s="239" t="s">
        <v>127</v>
      </c>
    </row>
    <row r="7" spans="1:15" ht="28.5" customHeight="1">
      <c r="A7" s="243"/>
      <c r="B7" s="244" t="s">
        <v>5</v>
      </c>
      <c r="C7" s="244" t="s">
        <v>5</v>
      </c>
      <c r="D7" s="236" t="s">
        <v>5</v>
      </c>
      <c r="E7" s="240"/>
      <c r="F7" s="240"/>
      <c r="G7" s="240"/>
      <c r="H7" s="240"/>
      <c r="I7" s="240"/>
      <c r="J7" s="242"/>
      <c r="K7" s="240"/>
      <c r="L7" s="240"/>
      <c r="M7" s="240"/>
      <c r="N7" s="240"/>
      <c r="O7" s="240"/>
    </row>
    <row r="8" spans="1:15" s="126" customFormat="1" ht="21" customHeight="1">
      <c r="A8" s="131" t="s">
        <v>128</v>
      </c>
      <c r="B8" s="132" t="s">
        <v>129</v>
      </c>
      <c r="C8" s="132" t="s">
        <v>130</v>
      </c>
      <c r="D8" s="133"/>
      <c r="E8" s="134">
        <f>E9+E10+E11+E12+E13+E14+E15+E16+E17+E18</f>
        <v>16248193.8</v>
      </c>
      <c r="F8" s="135">
        <f>F9+F10+F11+F12+F13+F14+F15+F16+F17+F18</f>
        <v>10598193.8</v>
      </c>
      <c r="G8" s="135">
        <f>G9+G10+G11+G12+G13+G14+G15+G16+G17+G18</f>
        <v>7354531.609999999</v>
      </c>
      <c r="H8" s="135">
        <f>H9+H10+H11+H12+H13+H14+H15+H16+H17+H18</f>
        <v>2641105.05</v>
      </c>
      <c r="I8" s="135">
        <f>I9+I10+I11+I12+I13+I14+I15+I16+I17+I18</f>
        <v>602557.14</v>
      </c>
      <c r="J8" s="153"/>
      <c r="K8" s="135">
        <f>K9+K10+K11+K12+K13+K14+K15+K16+K17+K18</f>
        <v>5650000</v>
      </c>
      <c r="L8" s="135"/>
      <c r="M8" s="135"/>
      <c r="N8" s="135"/>
      <c r="O8" s="135">
        <f>O9+O10+O11+O12+O13+O14+O15+O16+O17+O18</f>
        <v>5650000</v>
      </c>
    </row>
    <row r="9" spans="1:15" s="126" customFormat="1" ht="24.75" customHeight="1">
      <c r="A9" s="101">
        <v>208</v>
      </c>
      <c r="B9" s="136" t="s">
        <v>131</v>
      </c>
      <c r="C9" s="136" t="s">
        <v>131</v>
      </c>
      <c r="D9" s="101" t="s">
        <v>132</v>
      </c>
      <c r="E9" s="137">
        <f>F9+K9</f>
        <v>816718.8</v>
      </c>
      <c r="F9" s="138">
        <v>816718.8</v>
      </c>
      <c r="G9" s="138">
        <v>816718.8</v>
      </c>
      <c r="H9" s="138"/>
      <c r="I9" s="138"/>
      <c r="J9" s="154"/>
      <c r="K9" s="138"/>
      <c r="L9" s="138"/>
      <c r="M9" s="138"/>
      <c r="N9" s="138"/>
      <c r="O9" s="138"/>
    </row>
    <row r="10" spans="1:15" s="126" customFormat="1" ht="24.75" customHeight="1">
      <c r="A10" s="101">
        <v>208</v>
      </c>
      <c r="B10" s="136" t="s">
        <v>131</v>
      </c>
      <c r="C10" s="136" t="s">
        <v>133</v>
      </c>
      <c r="D10" s="101" t="s">
        <v>134</v>
      </c>
      <c r="E10" s="137">
        <f aca="true" t="shared" si="0" ref="E10:E18">F10+K10</f>
        <v>150000</v>
      </c>
      <c r="F10" s="138">
        <v>150000</v>
      </c>
      <c r="G10" s="138">
        <v>150000</v>
      </c>
      <c r="H10" s="138"/>
      <c r="I10" s="138"/>
      <c r="J10" s="154"/>
      <c r="K10" s="138"/>
      <c r="L10" s="138"/>
      <c r="M10" s="138"/>
      <c r="N10" s="138"/>
      <c r="O10" s="138"/>
    </row>
    <row r="11" spans="1:15" s="126" customFormat="1" ht="24.75" customHeight="1">
      <c r="A11" s="101">
        <v>210</v>
      </c>
      <c r="B11" s="136" t="s">
        <v>135</v>
      </c>
      <c r="C11" s="136" t="s">
        <v>136</v>
      </c>
      <c r="D11" s="101" t="s">
        <v>137</v>
      </c>
      <c r="E11" s="137">
        <f t="shared" si="0"/>
        <v>326687.52</v>
      </c>
      <c r="F11" s="139">
        <v>326687.52</v>
      </c>
      <c r="G11" s="139">
        <v>326687.52</v>
      </c>
      <c r="H11" s="138"/>
      <c r="I11" s="138"/>
      <c r="J11" s="154"/>
      <c r="K11" s="138"/>
      <c r="L11" s="138"/>
      <c r="M11" s="138"/>
      <c r="N11" s="138"/>
      <c r="O11" s="138"/>
    </row>
    <row r="12" spans="1:15" s="126" customFormat="1" ht="24.75" customHeight="1">
      <c r="A12" s="140">
        <v>210</v>
      </c>
      <c r="B12" s="141" t="s">
        <v>135</v>
      </c>
      <c r="C12" s="141" t="s">
        <v>138</v>
      </c>
      <c r="D12" s="142" t="s">
        <v>139</v>
      </c>
      <c r="E12" s="137">
        <f t="shared" si="0"/>
        <v>48601.92</v>
      </c>
      <c r="F12" s="139">
        <v>48601.92</v>
      </c>
      <c r="G12" s="139">
        <v>48601.92</v>
      </c>
      <c r="H12" s="138"/>
      <c r="I12" s="138"/>
      <c r="J12" s="154"/>
      <c r="K12" s="138"/>
      <c r="L12" s="138"/>
      <c r="M12" s="138"/>
      <c r="N12" s="138"/>
      <c r="O12" s="138"/>
    </row>
    <row r="13" spans="1:15" s="126" customFormat="1" ht="24.75" customHeight="1">
      <c r="A13" s="140">
        <v>220</v>
      </c>
      <c r="B13" s="141" t="s">
        <v>136</v>
      </c>
      <c r="C13" s="141" t="s">
        <v>136</v>
      </c>
      <c r="D13" s="142" t="s">
        <v>140</v>
      </c>
      <c r="E13" s="137">
        <f t="shared" si="0"/>
        <v>4342883.08</v>
      </c>
      <c r="F13" s="138">
        <f>G13+H13+I13</f>
        <v>4342883.08</v>
      </c>
      <c r="G13" s="143">
        <v>3602185.94</v>
      </c>
      <c r="H13" s="143">
        <v>358140</v>
      </c>
      <c r="I13" s="143">
        <v>382557.14</v>
      </c>
      <c r="J13" s="154"/>
      <c r="K13" s="138"/>
      <c r="L13" s="138"/>
      <c r="M13" s="138"/>
      <c r="N13" s="138"/>
      <c r="O13" s="138"/>
    </row>
    <row r="14" spans="1:15" s="126" customFormat="1" ht="24.75" customHeight="1">
      <c r="A14" s="140">
        <v>220</v>
      </c>
      <c r="B14" s="141" t="s">
        <v>136</v>
      </c>
      <c r="C14" s="141" t="s">
        <v>141</v>
      </c>
      <c r="D14" s="142" t="s">
        <v>142</v>
      </c>
      <c r="E14" s="137">
        <f t="shared" si="0"/>
        <v>5421537.43</v>
      </c>
      <c r="F14" s="138">
        <f>G14+H14+I14</f>
        <v>4071537.43</v>
      </c>
      <c r="G14" s="138">
        <v>2410337.43</v>
      </c>
      <c r="H14" s="138">
        <v>1441200</v>
      </c>
      <c r="I14" s="138">
        <v>220000</v>
      </c>
      <c r="J14" s="154"/>
      <c r="K14" s="138">
        <v>1350000</v>
      </c>
      <c r="L14" s="138"/>
      <c r="M14" s="138"/>
      <c r="N14" s="138"/>
      <c r="O14" s="138">
        <v>1350000</v>
      </c>
    </row>
    <row r="15" spans="1:15" s="126" customFormat="1" ht="24.75" customHeight="1">
      <c r="A15" s="140">
        <v>220</v>
      </c>
      <c r="B15" s="141" t="s">
        <v>136</v>
      </c>
      <c r="C15" s="141" t="s">
        <v>143</v>
      </c>
      <c r="D15" s="142" t="s">
        <v>144</v>
      </c>
      <c r="E15" s="137">
        <f t="shared" si="0"/>
        <v>300000</v>
      </c>
      <c r="F15" s="144"/>
      <c r="G15" s="138"/>
      <c r="H15" s="144"/>
      <c r="I15" s="138"/>
      <c r="J15" s="154"/>
      <c r="K15" s="138">
        <v>300000</v>
      </c>
      <c r="L15" s="138"/>
      <c r="M15" s="138"/>
      <c r="N15" s="138"/>
      <c r="O15" s="138">
        <v>300000</v>
      </c>
    </row>
    <row r="16" spans="1:15" s="126" customFormat="1" ht="24.75" customHeight="1">
      <c r="A16" s="145">
        <v>221</v>
      </c>
      <c r="B16" s="146" t="s">
        <v>145</v>
      </c>
      <c r="C16" s="146" t="s">
        <v>136</v>
      </c>
      <c r="D16" s="145" t="s">
        <v>146</v>
      </c>
      <c r="E16" s="139">
        <v>528961.05</v>
      </c>
      <c r="F16" s="139">
        <v>528961.05</v>
      </c>
      <c r="G16" s="147"/>
      <c r="H16" s="139">
        <v>528961.05</v>
      </c>
      <c r="I16" s="147"/>
      <c r="J16" s="155"/>
      <c r="K16" s="147"/>
      <c r="L16" s="147"/>
      <c r="M16" s="147"/>
      <c r="N16" s="147"/>
      <c r="O16" s="147"/>
    </row>
    <row r="17" spans="1:15" s="126" customFormat="1" ht="24.75" customHeight="1">
      <c r="A17" s="145">
        <v>221</v>
      </c>
      <c r="B17" s="146" t="s">
        <v>145</v>
      </c>
      <c r="C17" s="146" t="s">
        <v>138</v>
      </c>
      <c r="D17" s="145" t="s">
        <v>147</v>
      </c>
      <c r="E17" s="137">
        <f t="shared" si="0"/>
        <v>312804</v>
      </c>
      <c r="F17" s="148">
        <v>312804</v>
      </c>
      <c r="G17" s="147"/>
      <c r="H17" s="148">
        <v>312804</v>
      </c>
      <c r="I17" s="147"/>
      <c r="J17" s="155"/>
      <c r="K17" s="147"/>
      <c r="L17" s="147"/>
      <c r="M17" s="147"/>
      <c r="N17" s="147"/>
      <c r="O17" s="147"/>
    </row>
    <row r="18" spans="1:15" s="126" customFormat="1" ht="24.75" customHeight="1">
      <c r="A18" s="145">
        <v>220</v>
      </c>
      <c r="B18" s="146" t="s">
        <v>136</v>
      </c>
      <c r="C18" s="146" t="s">
        <v>133</v>
      </c>
      <c r="D18" s="149" t="s">
        <v>148</v>
      </c>
      <c r="E18" s="137">
        <f t="shared" si="0"/>
        <v>4000000</v>
      </c>
      <c r="F18" s="147"/>
      <c r="G18" s="147"/>
      <c r="H18" s="147"/>
      <c r="I18" s="147"/>
      <c r="J18" s="155"/>
      <c r="K18" s="147">
        <v>4000000</v>
      </c>
      <c r="L18" s="147"/>
      <c r="M18" s="147"/>
      <c r="N18" s="147"/>
      <c r="O18" s="147">
        <v>4000000</v>
      </c>
    </row>
    <row r="19" spans="1:15" s="126" customFormat="1" ht="24.75" customHeight="1">
      <c r="A19" s="145"/>
      <c r="B19" s="146"/>
      <c r="C19" s="146"/>
      <c r="D19" s="145"/>
      <c r="E19" s="147"/>
      <c r="F19" s="147"/>
      <c r="G19" s="147"/>
      <c r="H19" s="147"/>
      <c r="I19" s="147"/>
      <c r="J19" s="155"/>
      <c r="K19" s="147"/>
      <c r="L19" s="147"/>
      <c r="M19" s="147"/>
      <c r="N19" s="147"/>
      <c r="O19" s="147"/>
    </row>
    <row r="20" spans="1:15" ht="24.75" customHeight="1">
      <c r="A20" s="150"/>
      <c r="B20" s="151"/>
      <c r="C20" s="151"/>
      <c r="D20" s="150"/>
      <c r="E20" s="152"/>
      <c r="F20" s="152"/>
      <c r="G20" s="152"/>
      <c r="H20" s="152"/>
      <c r="I20" s="152"/>
      <c r="J20" s="156"/>
      <c r="K20" s="152"/>
      <c r="L20" s="152"/>
      <c r="M20" s="152"/>
      <c r="N20" s="152"/>
      <c r="O20" s="152"/>
    </row>
    <row r="21" spans="1:15" ht="24.75" customHeight="1">
      <c r="A21" s="150"/>
      <c r="B21" s="151"/>
      <c r="C21" s="151"/>
      <c r="D21" s="150"/>
      <c r="E21" s="152"/>
      <c r="F21" s="152"/>
      <c r="G21" s="152"/>
      <c r="H21" s="152"/>
      <c r="I21" s="152"/>
      <c r="J21" s="156"/>
      <c r="K21" s="152"/>
      <c r="L21" s="152"/>
      <c r="M21" s="152"/>
      <c r="N21" s="152"/>
      <c r="O21" s="152"/>
    </row>
    <row r="22" spans="1:15" ht="24.75" customHeight="1">
      <c r="A22" s="150"/>
      <c r="B22" s="151"/>
      <c r="C22" s="151"/>
      <c r="D22" s="150"/>
      <c r="E22" s="152"/>
      <c r="F22" s="152"/>
      <c r="G22" s="152"/>
      <c r="H22" s="152"/>
      <c r="I22" s="152"/>
      <c r="J22" s="156"/>
      <c r="K22" s="152"/>
      <c r="L22" s="152"/>
      <c r="M22" s="152"/>
      <c r="N22" s="152"/>
      <c r="O22" s="152"/>
    </row>
    <row r="23" spans="1:15" ht="30.75" customHeight="1">
      <c r="A23" s="233" t="s">
        <v>149</v>
      </c>
      <c r="B23" s="234"/>
      <c r="C23" s="234"/>
      <c r="D23" s="234"/>
      <c r="E23" s="234"/>
      <c r="F23" s="234"/>
      <c r="G23" s="234"/>
      <c r="H23" s="234"/>
      <c r="I23" s="234"/>
      <c r="J23" s="235"/>
      <c r="K23" s="234"/>
      <c r="L23" s="234"/>
      <c r="M23" s="234"/>
      <c r="N23" s="234"/>
      <c r="O23" s="234"/>
    </row>
  </sheetData>
  <sheetProtection/>
  <mergeCells count="20">
    <mergeCell ref="O6:O7"/>
    <mergeCell ref="A5:C7"/>
    <mergeCell ref="F4:J5"/>
    <mergeCell ref="K4:O5"/>
    <mergeCell ref="I6:I7"/>
    <mergeCell ref="J6:J7"/>
    <mergeCell ref="K6:K7"/>
    <mergeCell ref="L6:L7"/>
    <mergeCell ref="M6:M7"/>
    <mergeCell ref="N6:N7"/>
    <mergeCell ref="A1:C1"/>
    <mergeCell ref="A2:O2"/>
    <mergeCell ref="K3:O3"/>
    <mergeCell ref="A4:D4"/>
    <mergeCell ref="A23:O23"/>
    <mergeCell ref="D5:D7"/>
    <mergeCell ref="E4:E7"/>
    <mergeCell ref="F6:F7"/>
    <mergeCell ref="G6:G7"/>
    <mergeCell ref="H6:H7"/>
  </mergeCells>
  <printOptions/>
  <pageMargins left="0.7097222222222223" right="0.7097222222222223" top="0.75" bottom="0.75" header="0.30972222222222223" footer="0.3097222222222222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F10" sqref="F10"/>
    </sheetView>
  </sheetViews>
  <sheetFormatPr defaultColWidth="8.8515625" defaultRowHeight="12.75" customHeight="1"/>
  <cols>
    <col min="1" max="1" width="21.421875" style="46" customWidth="1"/>
    <col min="2" max="2" width="47.57421875" style="44" customWidth="1"/>
    <col min="3" max="3" width="15.00390625" style="44" customWidth="1"/>
    <col min="4" max="4" width="16.7109375" style="44" customWidth="1"/>
    <col min="5" max="5" width="15.7109375" style="44" customWidth="1"/>
    <col min="6" max="6" width="17.140625" style="44" customWidth="1"/>
    <col min="7" max="7" width="16.28125" style="44" customWidth="1"/>
    <col min="8" max="8" width="20.7109375" style="44" customWidth="1"/>
    <col min="9" max="9" width="9.140625" style="44" customWidth="1"/>
    <col min="10" max="10" width="8.8515625" style="48" bestFit="1" customWidth="1"/>
    <col min="11" max="16384" width="8.8515625" style="48" customWidth="1"/>
  </cols>
  <sheetData>
    <row r="1" spans="1:3" s="16" customFormat="1" ht="15.75" customHeight="1">
      <c r="A1" s="17" t="s">
        <v>150</v>
      </c>
      <c r="B1" s="30"/>
      <c r="C1" s="30"/>
    </row>
    <row r="2" spans="1:8" s="16" customFormat="1" ht="36" customHeight="1">
      <c r="A2" s="252" t="s">
        <v>151</v>
      </c>
      <c r="B2" s="200"/>
      <c r="C2" s="200"/>
      <c r="D2" s="200"/>
      <c r="E2" s="200"/>
      <c r="F2" s="200"/>
      <c r="G2" s="200"/>
      <c r="H2" s="200"/>
    </row>
    <row r="3" spans="1:8" s="15" customFormat="1" ht="18" customHeight="1">
      <c r="A3" s="253" t="s">
        <v>2</v>
      </c>
      <c r="B3" s="253"/>
      <c r="C3" s="253"/>
      <c r="H3" s="26" t="s">
        <v>3</v>
      </c>
    </row>
    <row r="4" spans="1:8" ht="17.25" customHeight="1">
      <c r="A4" s="258" t="s">
        <v>82</v>
      </c>
      <c r="B4" s="259" t="s">
        <v>83</v>
      </c>
      <c r="C4" s="254" t="s">
        <v>152</v>
      </c>
      <c r="D4" s="255"/>
      <c r="E4" s="255"/>
      <c r="F4" s="255"/>
      <c r="G4" s="255"/>
      <c r="H4" s="256"/>
    </row>
    <row r="5" spans="1:8" ht="15" customHeight="1">
      <c r="A5" s="258"/>
      <c r="B5" s="259"/>
      <c r="C5" s="260" t="s">
        <v>60</v>
      </c>
      <c r="D5" s="257" t="s">
        <v>153</v>
      </c>
      <c r="E5" s="257"/>
      <c r="F5" s="257"/>
      <c r="G5" s="260" t="s">
        <v>64</v>
      </c>
      <c r="H5" s="260" t="s">
        <v>154</v>
      </c>
    </row>
    <row r="6" spans="1:8" ht="25.5" customHeight="1">
      <c r="A6" s="258"/>
      <c r="B6" s="259"/>
      <c r="C6" s="260"/>
      <c r="D6" s="110" t="s">
        <v>10</v>
      </c>
      <c r="E6" s="110" t="s">
        <v>155</v>
      </c>
      <c r="F6" s="110" t="s">
        <v>156</v>
      </c>
      <c r="G6" s="260"/>
      <c r="H6" s="260"/>
    </row>
    <row r="7" spans="1:8" ht="27.75" customHeight="1">
      <c r="A7" s="111" t="s">
        <v>157</v>
      </c>
      <c r="B7" s="112" t="s">
        <v>157</v>
      </c>
      <c r="C7" s="113">
        <v>1</v>
      </c>
      <c r="D7" s="113">
        <v>2</v>
      </c>
      <c r="E7" s="113">
        <v>3</v>
      </c>
      <c r="F7" s="113">
        <v>4</v>
      </c>
      <c r="G7" s="113">
        <v>5</v>
      </c>
      <c r="H7" s="113">
        <v>6</v>
      </c>
    </row>
    <row r="8" spans="1:8" ht="27.75" customHeight="1">
      <c r="A8" s="64"/>
      <c r="B8" s="114" t="s">
        <v>158</v>
      </c>
      <c r="C8" s="115">
        <f>C9+C15+C21+C61</f>
        <v>16248193.8</v>
      </c>
      <c r="D8" s="115">
        <f>D9+D15+D21+D61</f>
        <v>16248193.8</v>
      </c>
      <c r="E8" s="115">
        <f>E9+E15+E21+E61</f>
        <v>16248193.8</v>
      </c>
      <c r="F8" s="63"/>
      <c r="G8" s="63"/>
      <c r="H8" s="63"/>
    </row>
    <row r="9" spans="1:8" ht="27.75" customHeight="1">
      <c r="A9" s="116" t="s">
        <v>159</v>
      </c>
      <c r="B9" s="114" t="s">
        <v>160</v>
      </c>
      <c r="C9" s="115">
        <v>966718.8</v>
      </c>
      <c r="D9" s="115">
        <v>966718.8</v>
      </c>
      <c r="E9" s="115">
        <v>966718.8</v>
      </c>
      <c r="F9" s="63"/>
      <c r="G9" s="63"/>
      <c r="H9" s="63"/>
    </row>
    <row r="10" spans="1:8" ht="27.75" customHeight="1">
      <c r="A10" s="116" t="s">
        <v>161</v>
      </c>
      <c r="B10" s="114" t="s">
        <v>162</v>
      </c>
      <c r="C10" s="115">
        <v>966718.8</v>
      </c>
      <c r="D10" s="115">
        <v>966718.8</v>
      </c>
      <c r="E10" s="115">
        <v>966718.8</v>
      </c>
      <c r="F10" s="63"/>
      <c r="G10" s="63"/>
      <c r="H10" s="63"/>
    </row>
    <row r="11" spans="1:8" ht="27.75" customHeight="1">
      <c r="A11" s="116">
        <v>2080505</v>
      </c>
      <c r="B11" s="114" t="s">
        <v>163</v>
      </c>
      <c r="C11" s="115">
        <v>816718.8</v>
      </c>
      <c r="D11" s="115">
        <v>816718.8</v>
      </c>
      <c r="E11" s="115">
        <v>816718.8</v>
      </c>
      <c r="F11" s="63"/>
      <c r="G11" s="63"/>
      <c r="H11" s="63"/>
    </row>
    <row r="12" spans="1:8" ht="27.75" customHeight="1">
      <c r="A12" s="117" t="s">
        <v>164</v>
      </c>
      <c r="B12" s="118" t="s">
        <v>165</v>
      </c>
      <c r="C12" s="119">
        <v>816718.8</v>
      </c>
      <c r="D12" s="119">
        <v>816718.8</v>
      </c>
      <c r="E12" s="119">
        <v>816718.8</v>
      </c>
      <c r="F12" s="63"/>
      <c r="G12" s="63"/>
      <c r="H12" s="63"/>
    </row>
    <row r="13" spans="1:8" ht="27.75" customHeight="1">
      <c r="A13" s="116" t="s">
        <v>166</v>
      </c>
      <c r="B13" s="114" t="s">
        <v>167</v>
      </c>
      <c r="C13" s="115">
        <v>150000</v>
      </c>
      <c r="D13" s="115">
        <v>150000</v>
      </c>
      <c r="E13" s="115">
        <v>150000</v>
      </c>
      <c r="F13" s="63"/>
      <c r="G13" s="63"/>
      <c r="H13" s="63"/>
    </row>
    <row r="14" spans="1:8" ht="27.75" customHeight="1">
      <c r="A14" s="117" t="s">
        <v>168</v>
      </c>
      <c r="B14" s="118" t="s">
        <v>169</v>
      </c>
      <c r="C14" s="119">
        <v>150000</v>
      </c>
      <c r="D14" s="119">
        <v>150000</v>
      </c>
      <c r="E14" s="119">
        <v>150000</v>
      </c>
      <c r="F14" s="63"/>
      <c r="G14" s="63"/>
      <c r="H14" s="63"/>
    </row>
    <row r="15" spans="1:8" ht="27.75" customHeight="1">
      <c r="A15" s="116" t="s">
        <v>170</v>
      </c>
      <c r="B15" s="114" t="s">
        <v>171</v>
      </c>
      <c r="C15" s="115">
        <v>375289.44</v>
      </c>
      <c r="D15" s="115">
        <v>375289.44</v>
      </c>
      <c r="E15" s="115">
        <v>375289.44</v>
      </c>
      <c r="F15" s="63"/>
      <c r="G15" s="63"/>
      <c r="H15" s="63"/>
    </row>
    <row r="16" spans="1:8" ht="27.75" customHeight="1">
      <c r="A16" s="116" t="s">
        <v>172</v>
      </c>
      <c r="B16" s="114" t="s">
        <v>173</v>
      </c>
      <c r="C16" s="115">
        <v>375289.44</v>
      </c>
      <c r="D16" s="115">
        <v>375289.44</v>
      </c>
      <c r="E16" s="115">
        <v>375289.44</v>
      </c>
      <c r="F16" s="63"/>
      <c r="G16" s="63"/>
      <c r="H16" s="63"/>
    </row>
    <row r="17" spans="1:8" ht="27.75" customHeight="1">
      <c r="A17" s="116" t="s">
        <v>174</v>
      </c>
      <c r="B17" s="114" t="s">
        <v>175</v>
      </c>
      <c r="C17" s="115">
        <v>326687.52</v>
      </c>
      <c r="D17" s="115">
        <v>326687.52</v>
      </c>
      <c r="E17" s="115">
        <v>326687.52</v>
      </c>
      <c r="F17" s="63"/>
      <c r="G17" s="63"/>
      <c r="H17" s="63"/>
    </row>
    <row r="18" spans="1:8" ht="27.75" customHeight="1">
      <c r="A18" s="117" t="s">
        <v>176</v>
      </c>
      <c r="B18" s="118" t="s">
        <v>177</v>
      </c>
      <c r="C18" s="119">
        <v>326687.52</v>
      </c>
      <c r="D18" s="119">
        <v>326687.52</v>
      </c>
      <c r="E18" s="119">
        <v>326687.52</v>
      </c>
      <c r="F18" s="63"/>
      <c r="G18" s="63"/>
      <c r="H18" s="63"/>
    </row>
    <row r="19" spans="1:8" ht="27.75" customHeight="1">
      <c r="A19" s="116" t="s">
        <v>178</v>
      </c>
      <c r="B19" s="114" t="s">
        <v>179</v>
      </c>
      <c r="C19" s="115">
        <v>48601.92</v>
      </c>
      <c r="D19" s="115">
        <v>48601.92</v>
      </c>
      <c r="E19" s="115">
        <v>48601.92</v>
      </c>
      <c r="F19" s="63"/>
      <c r="G19" s="63"/>
      <c r="H19" s="63"/>
    </row>
    <row r="20" spans="1:8" ht="27.75" customHeight="1">
      <c r="A20" s="117" t="s">
        <v>180</v>
      </c>
      <c r="B20" s="118" t="s">
        <v>181</v>
      </c>
      <c r="C20" s="119">
        <v>48601.92</v>
      </c>
      <c r="D20" s="119">
        <v>48601.92</v>
      </c>
      <c r="E20" s="119">
        <v>48601.92</v>
      </c>
      <c r="F20" s="63"/>
      <c r="G20" s="63"/>
      <c r="H20" s="63"/>
    </row>
    <row r="21" spans="1:8" ht="27.75" customHeight="1">
      <c r="A21" s="116" t="s">
        <v>182</v>
      </c>
      <c r="B21" s="114" t="s">
        <v>183</v>
      </c>
      <c r="C21" s="115">
        <f>C22</f>
        <v>14064420.51</v>
      </c>
      <c r="D21" s="115">
        <f>D22</f>
        <v>14064420.51</v>
      </c>
      <c r="E21" s="115">
        <f>E22</f>
        <v>14064420.51</v>
      </c>
      <c r="F21" s="63"/>
      <c r="G21" s="63"/>
      <c r="H21" s="63"/>
    </row>
    <row r="22" spans="1:8" ht="27.75" customHeight="1">
      <c r="A22" s="116" t="s">
        <v>184</v>
      </c>
      <c r="B22" s="114" t="s">
        <v>185</v>
      </c>
      <c r="C22" s="115">
        <f>C23+C43+C57+C59</f>
        <v>14064420.51</v>
      </c>
      <c r="D22" s="115">
        <f>D23+D43+D57+D59</f>
        <v>14064420.51</v>
      </c>
      <c r="E22" s="115">
        <f>E23+E43+E57+E59</f>
        <v>14064420.51</v>
      </c>
      <c r="F22" s="63"/>
      <c r="G22" s="63"/>
      <c r="H22" s="63"/>
    </row>
    <row r="23" spans="1:8" ht="27.75" customHeight="1">
      <c r="A23" s="116" t="s">
        <v>186</v>
      </c>
      <c r="B23" s="114" t="s">
        <v>187</v>
      </c>
      <c r="C23" s="115">
        <v>4342883.08</v>
      </c>
      <c r="D23" s="115">
        <v>4342883.08</v>
      </c>
      <c r="E23" s="115">
        <v>4342883.08</v>
      </c>
      <c r="F23" s="63"/>
      <c r="G23" s="63"/>
      <c r="H23" s="63"/>
    </row>
    <row r="24" spans="1:8" ht="27.75" customHeight="1">
      <c r="A24" s="117" t="s">
        <v>188</v>
      </c>
      <c r="B24" s="118" t="s">
        <v>189</v>
      </c>
      <c r="C24" s="119">
        <v>1022040</v>
      </c>
      <c r="D24" s="119">
        <v>1022040</v>
      </c>
      <c r="E24" s="119">
        <v>1022040</v>
      </c>
      <c r="F24" s="63"/>
      <c r="G24" s="63"/>
      <c r="H24" s="63"/>
    </row>
    <row r="25" spans="1:8" ht="27.75" customHeight="1">
      <c r="A25" s="117" t="s">
        <v>190</v>
      </c>
      <c r="B25" s="118" t="s">
        <v>191</v>
      </c>
      <c r="C25" s="119">
        <v>913140</v>
      </c>
      <c r="D25" s="119">
        <v>913140</v>
      </c>
      <c r="E25" s="119">
        <v>913140</v>
      </c>
      <c r="F25" s="63"/>
      <c r="G25" s="63"/>
      <c r="H25" s="63"/>
    </row>
    <row r="26" spans="1:8" ht="27.75" customHeight="1">
      <c r="A26" s="117" t="s">
        <v>192</v>
      </c>
      <c r="B26" s="118" t="s">
        <v>193</v>
      </c>
      <c r="C26" s="119">
        <v>889170</v>
      </c>
      <c r="D26" s="119">
        <v>889170</v>
      </c>
      <c r="E26" s="119">
        <v>889170</v>
      </c>
      <c r="F26" s="63"/>
      <c r="G26" s="63"/>
      <c r="H26" s="63"/>
    </row>
    <row r="27" spans="1:8" ht="27.75" customHeight="1">
      <c r="A27" s="117" t="s">
        <v>194</v>
      </c>
      <c r="B27" s="118" t="s">
        <v>195</v>
      </c>
      <c r="C27" s="119">
        <v>40835.94</v>
      </c>
      <c r="D27" s="119">
        <v>40835.94</v>
      </c>
      <c r="E27" s="119">
        <v>40835.94</v>
      </c>
      <c r="F27" s="63"/>
      <c r="G27" s="63"/>
      <c r="H27" s="63"/>
    </row>
    <row r="28" spans="1:8" ht="27.75" customHeight="1">
      <c r="A28" s="117" t="s">
        <v>168</v>
      </c>
      <c r="B28" s="118" t="s">
        <v>169</v>
      </c>
      <c r="C28" s="119">
        <v>737000</v>
      </c>
      <c r="D28" s="119">
        <v>737000</v>
      </c>
      <c r="E28" s="119">
        <v>737000</v>
      </c>
      <c r="F28" s="63"/>
      <c r="G28" s="63"/>
      <c r="H28" s="63"/>
    </row>
    <row r="29" spans="1:8" ht="27.75" customHeight="1">
      <c r="A29" s="117" t="s">
        <v>196</v>
      </c>
      <c r="B29" s="118" t="s">
        <v>197</v>
      </c>
      <c r="C29" s="119">
        <v>18500</v>
      </c>
      <c r="D29" s="119">
        <v>18500</v>
      </c>
      <c r="E29" s="119">
        <v>18500</v>
      </c>
      <c r="F29" s="63"/>
      <c r="G29" s="63"/>
      <c r="H29" s="63"/>
    </row>
    <row r="30" spans="1:8" ht="27.75" customHeight="1">
      <c r="A30" s="117" t="s">
        <v>198</v>
      </c>
      <c r="B30" s="118" t="s">
        <v>199</v>
      </c>
      <c r="C30" s="119">
        <v>10000</v>
      </c>
      <c r="D30" s="119">
        <v>10000</v>
      </c>
      <c r="E30" s="119">
        <v>10000</v>
      </c>
      <c r="F30" s="63"/>
      <c r="G30" s="63"/>
      <c r="H30" s="63"/>
    </row>
    <row r="31" spans="1:8" ht="27.75" customHeight="1">
      <c r="A31" s="117" t="s">
        <v>200</v>
      </c>
      <c r="B31" s="118" t="s">
        <v>201</v>
      </c>
      <c r="C31" s="119">
        <v>10000</v>
      </c>
      <c r="D31" s="119">
        <v>10000</v>
      </c>
      <c r="E31" s="119">
        <v>10000</v>
      </c>
      <c r="F31" s="63"/>
      <c r="G31" s="63"/>
      <c r="H31" s="63"/>
    </row>
    <row r="32" spans="1:8" ht="27.75" customHeight="1">
      <c r="A32" s="117" t="s">
        <v>202</v>
      </c>
      <c r="B32" s="118" t="s">
        <v>203</v>
      </c>
      <c r="C32" s="119">
        <v>20000</v>
      </c>
      <c r="D32" s="119">
        <v>20000</v>
      </c>
      <c r="E32" s="119">
        <v>20000</v>
      </c>
      <c r="F32" s="63"/>
      <c r="G32" s="63"/>
      <c r="H32" s="63"/>
    </row>
    <row r="33" spans="1:8" ht="27.75" customHeight="1">
      <c r="A33" s="117" t="s">
        <v>204</v>
      </c>
      <c r="B33" s="118" t="s">
        <v>205</v>
      </c>
      <c r="C33" s="119">
        <v>101228.66</v>
      </c>
      <c r="D33" s="119">
        <v>101228.66</v>
      </c>
      <c r="E33" s="119">
        <v>101228.66</v>
      </c>
      <c r="F33" s="63"/>
      <c r="G33" s="63"/>
      <c r="H33" s="63"/>
    </row>
    <row r="34" spans="1:8" ht="27.75" customHeight="1">
      <c r="A34" s="117" t="s">
        <v>206</v>
      </c>
      <c r="B34" s="118" t="s">
        <v>207</v>
      </c>
      <c r="C34" s="119">
        <v>20000</v>
      </c>
      <c r="D34" s="119">
        <v>20000</v>
      </c>
      <c r="E34" s="119">
        <v>20000</v>
      </c>
      <c r="F34" s="63"/>
      <c r="G34" s="63"/>
      <c r="H34" s="63"/>
    </row>
    <row r="35" spans="1:8" ht="27.75" customHeight="1">
      <c r="A35" s="117" t="s">
        <v>208</v>
      </c>
      <c r="B35" s="118" t="s">
        <v>209</v>
      </c>
      <c r="C35" s="119">
        <v>10000</v>
      </c>
      <c r="D35" s="119">
        <v>10000</v>
      </c>
      <c r="E35" s="119">
        <v>10000</v>
      </c>
      <c r="F35" s="63"/>
      <c r="G35" s="63"/>
      <c r="H35" s="63"/>
    </row>
    <row r="36" spans="1:8" ht="27.75" customHeight="1">
      <c r="A36" s="117" t="s">
        <v>210</v>
      </c>
      <c r="B36" s="118" t="s">
        <v>211</v>
      </c>
      <c r="C36" s="119">
        <v>79968.48</v>
      </c>
      <c r="D36" s="119">
        <v>79968.48</v>
      </c>
      <c r="E36" s="119">
        <v>79968.48</v>
      </c>
      <c r="F36" s="63"/>
      <c r="G36" s="63"/>
      <c r="H36" s="63"/>
    </row>
    <row r="37" spans="1:8" ht="27.75" customHeight="1">
      <c r="A37" s="117" t="s">
        <v>212</v>
      </c>
      <c r="B37" s="118" t="s">
        <v>213</v>
      </c>
      <c r="C37" s="119">
        <v>80000</v>
      </c>
      <c r="D37" s="119">
        <v>80000</v>
      </c>
      <c r="E37" s="119">
        <v>80000</v>
      </c>
      <c r="F37" s="63"/>
      <c r="G37" s="63"/>
      <c r="H37" s="63"/>
    </row>
    <row r="38" spans="1:8" ht="27.75" customHeight="1">
      <c r="A38" s="117" t="s">
        <v>214</v>
      </c>
      <c r="B38" s="118" t="s">
        <v>215</v>
      </c>
      <c r="C38" s="119">
        <v>22860</v>
      </c>
      <c r="D38" s="119">
        <v>22860</v>
      </c>
      <c r="E38" s="119">
        <v>22860</v>
      </c>
      <c r="F38" s="63"/>
      <c r="G38" s="63"/>
      <c r="H38" s="63"/>
    </row>
    <row r="39" spans="1:8" ht="27.75" customHeight="1">
      <c r="A39" s="117" t="s">
        <v>216</v>
      </c>
      <c r="B39" s="118" t="s">
        <v>217</v>
      </c>
      <c r="C39" s="119">
        <v>10000</v>
      </c>
      <c r="D39" s="119">
        <v>10000</v>
      </c>
      <c r="E39" s="119">
        <v>10000</v>
      </c>
      <c r="F39" s="63"/>
      <c r="G39" s="63"/>
      <c r="H39" s="63"/>
    </row>
    <row r="40" spans="1:8" ht="27.75" customHeight="1">
      <c r="A40" s="117" t="s">
        <v>218</v>
      </c>
      <c r="B40" s="118" t="s">
        <v>219</v>
      </c>
      <c r="C40" s="119">
        <v>4560</v>
      </c>
      <c r="D40" s="119">
        <v>4560</v>
      </c>
      <c r="E40" s="119">
        <v>4560</v>
      </c>
      <c r="F40" s="63"/>
      <c r="G40" s="63"/>
      <c r="H40" s="63"/>
    </row>
    <row r="41" spans="1:8" ht="27.75" customHeight="1">
      <c r="A41" s="117" t="s">
        <v>220</v>
      </c>
      <c r="B41" s="118" t="s">
        <v>221</v>
      </c>
      <c r="C41" s="119">
        <v>13740</v>
      </c>
      <c r="D41" s="119">
        <v>13740</v>
      </c>
      <c r="E41" s="119">
        <v>13740</v>
      </c>
      <c r="F41" s="63"/>
      <c r="G41" s="63"/>
      <c r="H41" s="63"/>
    </row>
    <row r="42" spans="1:8" ht="27.75" customHeight="1">
      <c r="A42" s="117" t="s">
        <v>222</v>
      </c>
      <c r="B42" s="120" t="s">
        <v>223</v>
      </c>
      <c r="C42" s="119">
        <v>339840</v>
      </c>
      <c r="D42" s="119">
        <v>339840</v>
      </c>
      <c r="E42" s="119">
        <v>339840</v>
      </c>
      <c r="F42" s="121"/>
      <c r="G42" s="121"/>
      <c r="H42" s="121"/>
    </row>
    <row r="43" spans="1:8" ht="27.75" customHeight="1">
      <c r="A43" s="116" t="s">
        <v>224</v>
      </c>
      <c r="B43" s="114" t="s">
        <v>225</v>
      </c>
      <c r="C43" s="115">
        <f>C44+C45+C46+C47+C48+C49+C50+C51+C52+C53+C54+C55+C56</f>
        <v>5421537.43</v>
      </c>
      <c r="D43" s="115">
        <f>D44+D45+D46+D47+D48+D49+D50+D51+D52+D53+D54+D55+D56</f>
        <v>5421537.43</v>
      </c>
      <c r="E43" s="115">
        <f>E44+E45+E46+E47+E48+E49+E50+E51+E52+E53+E54+E55+E56</f>
        <v>5421537.43</v>
      </c>
      <c r="F43" s="63"/>
      <c r="G43" s="63"/>
      <c r="H43" s="63"/>
    </row>
    <row r="44" spans="1:8" ht="27.75" customHeight="1">
      <c r="A44" s="117" t="s">
        <v>188</v>
      </c>
      <c r="B44" s="118" t="s">
        <v>189</v>
      </c>
      <c r="C44" s="119">
        <v>1265364</v>
      </c>
      <c r="D44" s="119">
        <v>1265364</v>
      </c>
      <c r="E44" s="119">
        <v>1265364</v>
      </c>
      <c r="F44" s="63"/>
      <c r="G44" s="63"/>
      <c r="H44" s="63"/>
    </row>
    <row r="45" spans="1:8" ht="27.75" customHeight="1">
      <c r="A45" s="117" t="s">
        <v>190</v>
      </c>
      <c r="B45" s="118" t="s">
        <v>191</v>
      </c>
      <c r="C45" s="119">
        <v>266574.75</v>
      </c>
      <c r="D45" s="119">
        <v>266574.75</v>
      </c>
      <c r="E45" s="119">
        <v>266574.75</v>
      </c>
      <c r="F45" s="63"/>
      <c r="G45" s="63"/>
      <c r="H45" s="63"/>
    </row>
    <row r="46" spans="1:8" ht="27.75" customHeight="1">
      <c r="A46" s="117" t="s">
        <v>226</v>
      </c>
      <c r="B46" s="118" t="s">
        <v>227</v>
      </c>
      <c r="C46" s="119">
        <v>855720</v>
      </c>
      <c r="D46" s="119">
        <v>855720</v>
      </c>
      <c r="E46" s="119">
        <v>855720</v>
      </c>
      <c r="F46" s="63"/>
      <c r="G46" s="63"/>
      <c r="H46" s="63"/>
    </row>
    <row r="47" spans="1:8" ht="27.75" customHeight="1">
      <c r="A47" s="117" t="s">
        <v>194</v>
      </c>
      <c r="B47" s="118" t="s">
        <v>195</v>
      </c>
      <c r="C47" s="119">
        <v>22678.68</v>
      </c>
      <c r="D47" s="119">
        <v>22678.68</v>
      </c>
      <c r="E47" s="119">
        <v>22678.68</v>
      </c>
      <c r="F47" s="63"/>
      <c r="G47" s="63"/>
      <c r="H47" s="63"/>
    </row>
    <row r="48" spans="1:8" ht="27.75" customHeight="1">
      <c r="A48" s="117" t="s">
        <v>168</v>
      </c>
      <c r="B48" s="118" t="s">
        <v>169</v>
      </c>
      <c r="C48" s="119">
        <v>1441200</v>
      </c>
      <c r="D48" s="119">
        <v>1441200</v>
      </c>
      <c r="E48" s="119">
        <v>1441200</v>
      </c>
      <c r="F48" s="63"/>
      <c r="G48" s="63"/>
      <c r="H48" s="63"/>
    </row>
    <row r="49" spans="1:8" ht="27.75" customHeight="1">
      <c r="A49" s="117" t="s">
        <v>196</v>
      </c>
      <c r="B49" s="118" t="s">
        <v>197</v>
      </c>
      <c r="C49" s="119">
        <v>50000</v>
      </c>
      <c r="D49" s="119">
        <v>50000</v>
      </c>
      <c r="E49" s="119">
        <v>50000</v>
      </c>
      <c r="F49" s="63"/>
      <c r="G49" s="63"/>
      <c r="H49" s="63"/>
    </row>
    <row r="50" spans="1:8" ht="27.75" customHeight="1">
      <c r="A50" s="117" t="s">
        <v>198</v>
      </c>
      <c r="B50" s="118" t="s">
        <v>199</v>
      </c>
      <c r="C50" s="119">
        <v>25000</v>
      </c>
      <c r="D50" s="119">
        <v>25000</v>
      </c>
      <c r="E50" s="119">
        <v>25000</v>
      </c>
      <c r="F50" s="63"/>
      <c r="G50" s="63"/>
      <c r="H50" s="63"/>
    </row>
    <row r="51" spans="1:8" ht="27.75" customHeight="1">
      <c r="A51" s="117" t="s">
        <v>200</v>
      </c>
      <c r="B51" s="118" t="s">
        <v>201</v>
      </c>
      <c r="C51" s="119">
        <v>40000</v>
      </c>
      <c r="D51" s="119">
        <v>40000</v>
      </c>
      <c r="E51" s="119">
        <v>40000</v>
      </c>
      <c r="F51" s="63"/>
      <c r="G51" s="63"/>
      <c r="H51" s="63"/>
    </row>
    <row r="52" spans="1:8" ht="27.75" customHeight="1">
      <c r="A52" s="117" t="s">
        <v>202</v>
      </c>
      <c r="B52" s="118" t="s">
        <v>203</v>
      </c>
      <c r="C52" s="119">
        <v>25000</v>
      </c>
      <c r="D52" s="119">
        <v>25000</v>
      </c>
      <c r="E52" s="119">
        <v>25000</v>
      </c>
      <c r="F52" s="63"/>
      <c r="G52" s="63"/>
      <c r="H52" s="63"/>
    </row>
    <row r="53" spans="1:8" ht="27.75" customHeight="1">
      <c r="A53" s="117" t="s">
        <v>206</v>
      </c>
      <c r="B53" s="118" t="s">
        <v>207</v>
      </c>
      <c r="C53" s="119">
        <v>40000</v>
      </c>
      <c r="D53" s="119">
        <v>40000</v>
      </c>
      <c r="E53" s="119">
        <v>40000</v>
      </c>
      <c r="F53" s="63"/>
      <c r="G53" s="63"/>
      <c r="H53" s="63"/>
    </row>
    <row r="54" spans="1:8" ht="27.75" customHeight="1">
      <c r="A54" s="117" t="s">
        <v>228</v>
      </c>
      <c r="B54" s="118" t="s">
        <v>229</v>
      </c>
      <c r="C54" s="119">
        <v>20000</v>
      </c>
      <c r="D54" s="119">
        <v>20000</v>
      </c>
      <c r="E54" s="119">
        <v>20000</v>
      </c>
      <c r="F54" s="63"/>
      <c r="G54" s="63"/>
      <c r="H54" s="63"/>
    </row>
    <row r="55" spans="1:8" ht="27.75" customHeight="1">
      <c r="A55" s="117" t="s">
        <v>208</v>
      </c>
      <c r="B55" s="118" t="s">
        <v>209</v>
      </c>
      <c r="C55" s="119">
        <v>10000</v>
      </c>
      <c r="D55" s="119">
        <v>10000</v>
      </c>
      <c r="E55" s="119">
        <v>10000</v>
      </c>
      <c r="F55" s="63"/>
      <c r="G55" s="63"/>
      <c r="H55" s="63"/>
    </row>
    <row r="56" spans="1:8" ht="27.75" customHeight="1">
      <c r="A56" s="117" t="s">
        <v>216</v>
      </c>
      <c r="B56" s="118" t="s">
        <v>217</v>
      </c>
      <c r="C56" s="119">
        <v>1360000</v>
      </c>
      <c r="D56" s="119">
        <v>1360000</v>
      </c>
      <c r="E56" s="119">
        <v>1360000</v>
      </c>
      <c r="F56" s="63"/>
      <c r="G56" s="63"/>
      <c r="H56" s="63"/>
    </row>
    <row r="57" spans="1:8" ht="27.75" customHeight="1">
      <c r="A57" s="122">
        <v>2200106</v>
      </c>
      <c r="B57" s="114" t="s">
        <v>230</v>
      </c>
      <c r="C57" s="115">
        <v>300000</v>
      </c>
      <c r="D57" s="115">
        <v>300000</v>
      </c>
      <c r="E57" s="115">
        <v>300000</v>
      </c>
      <c r="F57" s="63"/>
      <c r="G57" s="63"/>
      <c r="H57" s="63"/>
    </row>
    <row r="58" spans="1:8" ht="27.75" customHeight="1">
      <c r="A58" s="123">
        <v>30299</v>
      </c>
      <c r="B58" s="118" t="s">
        <v>217</v>
      </c>
      <c r="C58" s="119">
        <v>300000</v>
      </c>
      <c r="D58" s="119">
        <v>300000</v>
      </c>
      <c r="E58" s="119">
        <v>300000</v>
      </c>
      <c r="F58" s="63"/>
      <c r="G58" s="63"/>
      <c r="H58" s="63"/>
    </row>
    <row r="59" spans="1:8" ht="27.75" customHeight="1">
      <c r="A59" s="122">
        <v>2200199</v>
      </c>
      <c r="B59" s="124" t="s">
        <v>101</v>
      </c>
      <c r="C59" s="115">
        <v>4000000</v>
      </c>
      <c r="D59" s="115">
        <v>4000000</v>
      </c>
      <c r="E59" s="115">
        <v>4000000</v>
      </c>
      <c r="F59" s="63"/>
      <c r="G59" s="63"/>
      <c r="H59" s="63"/>
    </row>
    <row r="60" spans="1:8" ht="27.75" customHeight="1">
      <c r="A60" s="123">
        <v>30299</v>
      </c>
      <c r="B60" s="118" t="s">
        <v>217</v>
      </c>
      <c r="C60" s="119">
        <v>4000000</v>
      </c>
      <c r="D60" s="119">
        <v>4000000</v>
      </c>
      <c r="E60" s="119">
        <v>4000000</v>
      </c>
      <c r="F60" s="63"/>
      <c r="G60" s="63"/>
      <c r="H60" s="63"/>
    </row>
    <row r="61" spans="1:8" ht="27.75" customHeight="1">
      <c r="A61" s="116" t="s">
        <v>231</v>
      </c>
      <c r="B61" s="114" t="s">
        <v>232</v>
      </c>
      <c r="C61" s="115">
        <v>841765.05</v>
      </c>
      <c r="D61" s="115">
        <v>841765.05</v>
      </c>
      <c r="E61" s="115">
        <v>841765.05</v>
      </c>
      <c r="F61" s="63"/>
      <c r="G61" s="63"/>
      <c r="H61" s="63"/>
    </row>
    <row r="62" spans="1:8" ht="27.75" customHeight="1">
      <c r="A62" s="116" t="s">
        <v>233</v>
      </c>
      <c r="B62" s="114" t="s">
        <v>234</v>
      </c>
      <c r="C62" s="115">
        <v>841765.05</v>
      </c>
      <c r="D62" s="115">
        <v>841765.05</v>
      </c>
      <c r="E62" s="115">
        <v>841765.05</v>
      </c>
      <c r="F62" s="63"/>
      <c r="G62" s="63"/>
      <c r="H62" s="63"/>
    </row>
    <row r="63" spans="1:8" ht="27.75" customHeight="1">
      <c r="A63" s="116" t="s">
        <v>235</v>
      </c>
      <c r="B63" s="114" t="s">
        <v>236</v>
      </c>
      <c r="C63" s="115">
        <v>528961.05</v>
      </c>
      <c r="D63" s="115">
        <v>528961.05</v>
      </c>
      <c r="E63" s="115">
        <v>528961.05</v>
      </c>
      <c r="F63" s="63"/>
      <c r="G63" s="63"/>
      <c r="H63" s="63"/>
    </row>
    <row r="64" spans="1:8" ht="27.75" customHeight="1">
      <c r="A64" s="117" t="s">
        <v>237</v>
      </c>
      <c r="B64" s="118" t="s">
        <v>238</v>
      </c>
      <c r="C64" s="119">
        <v>528961.05</v>
      </c>
      <c r="D64" s="119">
        <v>528961.05</v>
      </c>
      <c r="E64" s="119">
        <v>528961.05</v>
      </c>
      <c r="F64" s="63"/>
      <c r="G64" s="63"/>
      <c r="H64" s="63"/>
    </row>
    <row r="65" spans="1:8" ht="27.75" customHeight="1">
      <c r="A65" s="116" t="s">
        <v>239</v>
      </c>
      <c r="B65" s="114" t="s">
        <v>240</v>
      </c>
      <c r="C65" s="115">
        <v>312804</v>
      </c>
      <c r="D65" s="115">
        <v>312804</v>
      </c>
      <c r="E65" s="115">
        <v>312804</v>
      </c>
      <c r="F65" s="63"/>
      <c r="G65" s="63"/>
      <c r="H65" s="63"/>
    </row>
    <row r="66" spans="1:8" ht="27.75" customHeight="1">
      <c r="A66" s="117" t="s">
        <v>190</v>
      </c>
      <c r="B66" s="118" t="s">
        <v>191</v>
      </c>
      <c r="C66" s="119">
        <v>312804</v>
      </c>
      <c r="D66" s="119">
        <v>312804</v>
      </c>
      <c r="E66" s="119">
        <v>312804</v>
      </c>
      <c r="F66" s="63"/>
      <c r="G66" s="63"/>
      <c r="H66" s="63"/>
    </row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</sheetData>
  <sheetProtection/>
  <mergeCells count="9"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388888888888888" right="0.75" top="0.7097222222222223" bottom="0.7395833333333334" header="0.5097222222222222" footer="0.509722222222222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IM74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2" width="3.140625" style="94" customWidth="1"/>
    <col min="3" max="3" width="12.00390625" style="94" customWidth="1"/>
    <col min="4" max="4" width="31.8515625" style="95" customWidth="1"/>
    <col min="5" max="5" width="17.7109375" style="96" hidden="1" customWidth="1"/>
    <col min="6" max="6" width="29.8515625" style="97" customWidth="1"/>
    <col min="7" max="8" width="9.140625" style="96" customWidth="1"/>
    <col min="9" max="9" width="15.00390625" style="96" customWidth="1"/>
    <col min="10" max="247" width="9.140625" style="96" customWidth="1"/>
  </cols>
  <sheetData>
    <row r="1" spans="1:3" ht="15.75" customHeight="1">
      <c r="A1" s="261" t="s">
        <v>241</v>
      </c>
      <c r="B1" s="262"/>
      <c r="C1" s="262"/>
    </row>
    <row r="2" spans="1:247" s="92" customFormat="1" ht="36" customHeight="1">
      <c r="A2" s="263" t="s">
        <v>242</v>
      </c>
      <c r="B2" s="263"/>
      <c r="C2" s="263"/>
      <c r="D2" s="264"/>
      <c r="E2" s="264"/>
      <c r="F2" s="264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</row>
    <row r="3" spans="1:247" s="93" customFormat="1" ht="18" customHeight="1">
      <c r="A3" s="78" t="s">
        <v>114</v>
      </c>
      <c r="B3" s="99"/>
      <c r="C3" s="99"/>
      <c r="D3" s="31" t="s">
        <v>74</v>
      </c>
      <c r="E3" s="31"/>
      <c r="F3" s="53" t="s">
        <v>3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</row>
    <row r="4" spans="1:6" ht="24.75" customHeight="1">
      <c r="A4" s="265" t="s">
        <v>243</v>
      </c>
      <c r="B4" s="265"/>
      <c r="C4" s="265"/>
      <c r="D4" s="201" t="s">
        <v>119</v>
      </c>
      <c r="E4" s="201"/>
      <c r="F4" s="102" t="s">
        <v>60</v>
      </c>
    </row>
    <row r="5" spans="1:6" ht="13.5">
      <c r="A5" s="266"/>
      <c r="B5" s="266"/>
      <c r="C5" s="266"/>
      <c r="D5" s="267" t="s">
        <v>244</v>
      </c>
      <c r="E5" s="268" t="s">
        <v>5</v>
      </c>
      <c r="F5" s="104">
        <f>F6+F18+F45</f>
        <v>16248193.8</v>
      </c>
    </row>
    <row r="6" spans="1:6" ht="13.5">
      <c r="A6" s="269">
        <v>301</v>
      </c>
      <c r="B6" s="270"/>
      <c r="C6" s="271"/>
      <c r="D6" s="267" t="s">
        <v>245</v>
      </c>
      <c r="E6" s="268" t="s">
        <v>5</v>
      </c>
      <c r="F6" s="104">
        <f>F7+F8+F9+F10+F11+F13+F14+F15+F17+F16</f>
        <v>9637496.66</v>
      </c>
    </row>
    <row r="7" spans="1:6" ht="15">
      <c r="A7" s="272" t="s">
        <v>246</v>
      </c>
      <c r="B7" s="272"/>
      <c r="C7" s="272"/>
      <c r="D7" s="105" t="s">
        <v>247</v>
      </c>
      <c r="E7" s="106" t="s">
        <v>248</v>
      </c>
      <c r="F7" s="107">
        <v>2287404</v>
      </c>
    </row>
    <row r="8" spans="1:6" ht="15">
      <c r="A8" s="272" t="s">
        <v>249</v>
      </c>
      <c r="B8" s="272"/>
      <c r="C8" s="272"/>
      <c r="D8" s="105" t="s">
        <v>250</v>
      </c>
      <c r="E8" s="106" t="s">
        <v>251</v>
      </c>
      <c r="F8" s="107">
        <v>1492518.75</v>
      </c>
    </row>
    <row r="9" spans="1:6" ht="15">
      <c r="A9" s="272" t="s">
        <v>138</v>
      </c>
      <c r="B9" s="272"/>
      <c r="C9" s="272"/>
      <c r="D9" s="105" t="s">
        <v>252</v>
      </c>
      <c r="E9" s="106" t="s">
        <v>253</v>
      </c>
      <c r="F9" s="107">
        <v>889170</v>
      </c>
    </row>
    <row r="10" spans="1:6" ht="15">
      <c r="A10" s="272" t="s">
        <v>254</v>
      </c>
      <c r="B10" s="272"/>
      <c r="C10" s="272"/>
      <c r="D10" s="105" t="s">
        <v>255</v>
      </c>
      <c r="E10" s="108"/>
      <c r="F10" s="107">
        <v>855720</v>
      </c>
    </row>
    <row r="11" spans="1:6" ht="15">
      <c r="A11" s="272" t="s">
        <v>256</v>
      </c>
      <c r="B11" s="272"/>
      <c r="C11" s="272"/>
      <c r="D11" s="105" t="s">
        <v>257</v>
      </c>
      <c r="E11" s="108"/>
      <c r="F11" s="107">
        <v>816718.8</v>
      </c>
    </row>
    <row r="12" spans="1:6" ht="13.5">
      <c r="A12" s="272" t="s">
        <v>258</v>
      </c>
      <c r="B12" s="272"/>
      <c r="C12" s="272"/>
      <c r="D12" s="105" t="s">
        <v>259</v>
      </c>
      <c r="E12" s="108"/>
      <c r="F12" s="109"/>
    </row>
    <row r="13" spans="1:6" ht="15">
      <c r="A13" s="272" t="s">
        <v>260</v>
      </c>
      <c r="B13" s="272"/>
      <c r="C13" s="272"/>
      <c r="D13" s="105" t="s">
        <v>261</v>
      </c>
      <c r="E13" s="108"/>
      <c r="F13" s="107">
        <v>326687.52</v>
      </c>
    </row>
    <row r="14" spans="1:6" ht="15">
      <c r="A14" s="272" t="s">
        <v>135</v>
      </c>
      <c r="B14" s="272"/>
      <c r="C14" s="272"/>
      <c r="D14" s="105" t="s">
        <v>262</v>
      </c>
      <c r="E14" s="108"/>
      <c r="F14" s="107">
        <v>48601.92</v>
      </c>
    </row>
    <row r="15" spans="1:6" ht="15">
      <c r="A15" s="272" t="s">
        <v>263</v>
      </c>
      <c r="B15" s="272"/>
      <c r="C15" s="272"/>
      <c r="D15" s="273" t="s">
        <v>264</v>
      </c>
      <c r="E15" s="274"/>
      <c r="F15" s="107">
        <v>63514.62</v>
      </c>
    </row>
    <row r="16" spans="1:6" ht="15">
      <c r="A16" s="272" t="s">
        <v>265</v>
      </c>
      <c r="B16" s="272"/>
      <c r="C16" s="272"/>
      <c r="D16" s="273" t="s">
        <v>146</v>
      </c>
      <c r="E16" s="274"/>
      <c r="F16" s="107">
        <v>528961.05</v>
      </c>
    </row>
    <row r="17" spans="1:6" ht="15">
      <c r="A17" s="272" t="s">
        <v>133</v>
      </c>
      <c r="B17" s="272"/>
      <c r="C17" s="272"/>
      <c r="D17" s="273" t="s">
        <v>266</v>
      </c>
      <c r="E17" s="274"/>
      <c r="F17" s="107">
        <v>2328200</v>
      </c>
    </row>
    <row r="18" spans="1:6" ht="13.5">
      <c r="A18" s="269" t="s">
        <v>267</v>
      </c>
      <c r="B18" s="270"/>
      <c r="C18" s="271"/>
      <c r="D18" s="267" t="s">
        <v>268</v>
      </c>
      <c r="E18" s="268" t="s">
        <v>5</v>
      </c>
      <c r="F18" s="104">
        <f>F19+F23+F24+F25+F26+F28+F30+F34+F40+F42+F43+F44</f>
        <v>6252557.14</v>
      </c>
    </row>
    <row r="19" spans="1:6" ht="15">
      <c r="A19" s="272" t="s">
        <v>246</v>
      </c>
      <c r="B19" s="272"/>
      <c r="C19" s="272"/>
      <c r="D19" s="273" t="s">
        <v>269</v>
      </c>
      <c r="E19" s="274" t="s">
        <v>5</v>
      </c>
      <c r="F19" s="107">
        <v>68500</v>
      </c>
    </row>
    <row r="20" spans="1:6" ht="13.5">
      <c r="A20" s="272" t="s">
        <v>249</v>
      </c>
      <c r="B20" s="272"/>
      <c r="C20" s="272"/>
      <c r="D20" s="273" t="s">
        <v>270</v>
      </c>
      <c r="E20" s="274" t="s">
        <v>5</v>
      </c>
      <c r="F20" s="109"/>
    </row>
    <row r="21" spans="1:6" ht="13.5">
      <c r="A21" s="272" t="s">
        <v>271</v>
      </c>
      <c r="B21" s="272"/>
      <c r="C21" s="272"/>
      <c r="D21" s="273" t="s">
        <v>272</v>
      </c>
      <c r="E21" s="274" t="s">
        <v>5</v>
      </c>
      <c r="F21" s="109"/>
    </row>
    <row r="22" spans="1:6" ht="13.5">
      <c r="A22" s="272" t="s">
        <v>273</v>
      </c>
      <c r="B22" s="272"/>
      <c r="C22" s="272"/>
      <c r="D22" s="273" t="s">
        <v>274</v>
      </c>
      <c r="E22" s="274" t="s">
        <v>5</v>
      </c>
      <c r="F22" s="109"/>
    </row>
    <row r="23" spans="1:6" ht="15">
      <c r="A23" s="272" t="s">
        <v>275</v>
      </c>
      <c r="B23" s="272"/>
      <c r="C23" s="272"/>
      <c r="D23" s="273" t="s">
        <v>276</v>
      </c>
      <c r="E23" s="274" t="s">
        <v>5</v>
      </c>
      <c r="F23" s="107">
        <v>35000</v>
      </c>
    </row>
    <row r="24" spans="1:6" ht="15">
      <c r="A24" s="272" t="s">
        <v>277</v>
      </c>
      <c r="B24" s="272"/>
      <c r="C24" s="272"/>
      <c r="D24" s="273" t="s">
        <v>278</v>
      </c>
      <c r="E24" s="274" t="s">
        <v>5</v>
      </c>
      <c r="F24" s="107">
        <v>50000</v>
      </c>
    </row>
    <row r="25" spans="1:6" ht="15">
      <c r="A25" s="272" t="s">
        <v>279</v>
      </c>
      <c r="B25" s="272"/>
      <c r="C25" s="272"/>
      <c r="D25" s="273" t="s">
        <v>280</v>
      </c>
      <c r="E25" s="274" t="s">
        <v>5</v>
      </c>
      <c r="F25" s="107">
        <v>45000</v>
      </c>
    </row>
    <row r="26" spans="1:6" ht="15">
      <c r="A26" s="272" t="s">
        <v>281</v>
      </c>
      <c r="B26" s="272"/>
      <c r="C26" s="272"/>
      <c r="D26" s="273" t="s">
        <v>282</v>
      </c>
      <c r="E26" s="274" t="s">
        <v>5</v>
      </c>
      <c r="F26" s="107">
        <v>101228.66</v>
      </c>
    </row>
    <row r="27" spans="1:6" ht="13.5">
      <c r="A27" s="272" t="s">
        <v>283</v>
      </c>
      <c r="B27" s="272"/>
      <c r="C27" s="272"/>
      <c r="D27" s="273" t="s">
        <v>284</v>
      </c>
      <c r="E27" s="274" t="s">
        <v>5</v>
      </c>
      <c r="F27" s="109"/>
    </row>
    <row r="28" spans="1:6" ht="15">
      <c r="A28" s="272" t="s">
        <v>285</v>
      </c>
      <c r="B28" s="272"/>
      <c r="C28" s="272"/>
      <c r="D28" s="273" t="s">
        <v>286</v>
      </c>
      <c r="E28" s="274" t="s">
        <v>5</v>
      </c>
      <c r="F28" s="107">
        <v>60000</v>
      </c>
    </row>
    <row r="29" spans="1:6" ht="13.5">
      <c r="A29" s="272" t="s">
        <v>287</v>
      </c>
      <c r="B29" s="272"/>
      <c r="C29" s="272"/>
      <c r="D29" s="273" t="s">
        <v>288</v>
      </c>
      <c r="E29" s="274" t="s">
        <v>5</v>
      </c>
      <c r="F29" s="109"/>
    </row>
    <row r="30" spans="1:6" ht="15">
      <c r="A30" s="272" t="s">
        <v>289</v>
      </c>
      <c r="B30" s="272"/>
      <c r="C30" s="272"/>
      <c r="D30" s="273" t="s">
        <v>290</v>
      </c>
      <c r="E30" s="274" t="s">
        <v>5</v>
      </c>
      <c r="F30" s="107">
        <v>20000</v>
      </c>
    </row>
    <row r="31" spans="1:6" ht="13.5">
      <c r="A31" s="272" t="s">
        <v>291</v>
      </c>
      <c r="B31" s="272"/>
      <c r="C31" s="272"/>
      <c r="D31" s="273" t="s">
        <v>292</v>
      </c>
      <c r="E31" s="274" t="s">
        <v>5</v>
      </c>
      <c r="F31" s="109"/>
    </row>
    <row r="32" spans="1:6" ht="13.5">
      <c r="A32" s="272" t="s">
        <v>293</v>
      </c>
      <c r="B32" s="272"/>
      <c r="C32" s="272"/>
      <c r="D32" s="273" t="s">
        <v>294</v>
      </c>
      <c r="E32" s="274" t="s">
        <v>5</v>
      </c>
      <c r="F32" s="109"/>
    </row>
    <row r="33" spans="1:6" ht="13.5">
      <c r="A33" s="272" t="s">
        <v>295</v>
      </c>
      <c r="B33" s="272"/>
      <c r="C33" s="272"/>
      <c r="D33" s="273" t="s">
        <v>296</v>
      </c>
      <c r="E33" s="274" t="s">
        <v>5</v>
      </c>
      <c r="F33" s="109"/>
    </row>
    <row r="34" spans="1:6" ht="15">
      <c r="A34" s="272" t="s">
        <v>297</v>
      </c>
      <c r="B34" s="272"/>
      <c r="C34" s="272"/>
      <c r="D34" s="273" t="s">
        <v>298</v>
      </c>
      <c r="E34" s="274" t="s">
        <v>5</v>
      </c>
      <c r="F34" s="107">
        <v>20000</v>
      </c>
    </row>
    <row r="35" spans="1:6" ht="13.5">
      <c r="A35" s="272" t="s">
        <v>299</v>
      </c>
      <c r="B35" s="272"/>
      <c r="C35" s="272"/>
      <c r="D35" s="273" t="s">
        <v>300</v>
      </c>
      <c r="E35" s="274" t="s">
        <v>5</v>
      </c>
      <c r="F35" s="109"/>
    </row>
    <row r="36" spans="1:6" ht="13.5">
      <c r="A36" s="272" t="s">
        <v>301</v>
      </c>
      <c r="B36" s="272"/>
      <c r="C36" s="272"/>
      <c r="D36" s="273" t="s">
        <v>302</v>
      </c>
      <c r="E36" s="274" t="s">
        <v>5</v>
      </c>
      <c r="F36" s="109"/>
    </row>
    <row r="37" spans="1:6" ht="13.5">
      <c r="A37" s="272" t="s">
        <v>303</v>
      </c>
      <c r="B37" s="272"/>
      <c r="C37" s="272"/>
      <c r="D37" s="273" t="s">
        <v>304</v>
      </c>
      <c r="E37" s="274" t="s">
        <v>5</v>
      </c>
      <c r="F37" s="109"/>
    </row>
    <row r="38" spans="1:6" ht="13.5">
      <c r="A38" s="272" t="s">
        <v>305</v>
      </c>
      <c r="B38" s="272"/>
      <c r="C38" s="272"/>
      <c r="D38" s="273" t="s">
        <v>306</v>
      </c>
      <c r="E38" s="274" t="s">
        <v>5</v>
      </c>
      <c r="F38" s="109"/>
    </row>
    <row r="39" spans="1:6" ht="13.5">
      <c r="A39" s="272" t="s">
        <v>307</v>
      </c>
      <c r="B39" s="272"/>
      <c r="C39" s="272"/>
      <c r="D39" s="273" t="s">
        <v>308</v>
      </c>
      <c r="E39" s="274" t="s">
        <v>5</v>
      </c>
      <c r="F39" s="109"/>
    </row>
    <row r="40" spans="1:6" ht="15">
      <c r="A40" s="272" t="s">
        <v>309</v>
      </c>
      <c r="B40" s="272"/>
      <c r="C40" s="272"/>
      <c r="D40" s="273" t="s">
        <v>310</v>
      </c>
      <c r="E40" s="274" t="s">
        <v>5</v>
      </c>
      <c r="F40" s="107">
        <v>79968.48</v>
      </c>
    </row>
    <row r="41" spans="1:6" ht="13.5">
      <c r="A41" s="272" t="s">
        <v>311</v>
      </c>
      <c r="B41" s="272"/>
      <c r="C41" s="272"/>
      <c r="D41" s="273" t="s">
        <v>312</v>
      </c>
      <c r="E41" s="274" t="s">
        <v>5</v>
      </c>
      <c r="F41" s="109"/>
    </row>
    <row r="42" spans="1:6" ht="15">
      <c r="A42" s="272" t="s">
        <v>313</v>
      </c>
      <c r="B42" s="272"/>
      <c r="C42" s="272"/>
      <c r="D42" s="273" t="s">
        <v>314</v>
      </c>
      <c r="E42" s="274" t="s">
        <v>5</v>
      </c>
      <c r="F42" s="107">
        <v>80000</v>
      </c>
    </row>
    <row r="43" spans="1:6" ht="15">
      <c r="A43" s="272" t="s">
        <v>315</v>
      </c>
      <c r="B43" s="272"/>
      <c r="C43" s="272"/>
      <c r="D43" s="273" t="s">
        <v>316</v>
      </c>
      <c r="E43" s="274" t="s">
        <v>5</v>
      </c>
      <c r="F43" s="107">
        <v>22860</v>
      </c>
    </row>
    <row r="44" spans="1:6" ht="15">
      <c r="A44" s="272" t="s">
        <v>317</v>
      </c>
      <c r="B44" s="272"/>
      <c r="C44" s="272"/>
      <c r="D44" s="273" t="s">
        <v>318</v>
      </c>
      <c r="E44" s="274" t="s">
        <v>5</v>
      </c>
      <c r="F44" s="107">
        <v>5670000</v>
      </c>
    </row>
    <row r="45" spans="1:6" ht="13.5">
      <c r="A45" s="269" t="s">
        <v>319</v>
      </c>
      <c r="B45" s="270"/>
      <c r="C45" s="271"/>
      <c r="D45" s="267" t="s">
        <v>320</v>
      </c>
      <c r="E45" s="268" t="s">
        <v>5</v>
      </c>
      <c r="F45" s="104">
        <f>F48+F51+F53</f>
        <v>358140</v>
      </c>
    </row>
    <row r="46" spans="1:6" ht="13.5">
      <c r="A46" s="272" t="s">
        <v>246</v>
      </c>
      <c r="B46" s="272"/>
      <c r="C46" s="272"/>
      <c r="D46" s="273" t="s">
        <v>321</v>
      </c>
      <c r="E46" s="274" t="s">
        <v>5</v>
      </c>
      <c r="F46" s="109"/>
    </row>
    <row r="47" spans="1:6" ht="13.5">
      <c r="A47" s="272" t="s">
        <v>249</v>
      </c>
      <c r="B47" s="272"/>
      <c r="C47" s="272"/>
      <c r="D47" s="273" t="s">
        <v>322</v>
      </c>
      <c r="E47" s="274" t="s">
        <v>5</v>
      </c>
      <c r="F47" s="109"/>
    </row>
    <row r="48" spans="1:6" ht="15">
      <c r="A48" s="272" t="s">
        <v>275</v>
      </c>
      <c r="B48" s="272"/>
      <c r="C48" s="272"/>
      <c r="D48" s="273" t="s">
        <v>323</v>
      </c>
      <c r="E48" s="274" t="s">
        <v>5</v>
      </c>
      <c r="F48" s="107">
        <v>4560</v>
      </c>
    </row>
    <row r="49" spans="1:6" ht="13.5">
      <c r="A49" s="272" t="s">
        <v>277</v>
      </c>
      <c r="B49" s="272"/>
      <c r="C49" s="272"/>
      <c r="D49" s="273" t="s">
        <v>324</v>
      </c>
      <c r="E49" s="274" t="s">
        <v>5</v>
      </c>
      <c r="F49" s="109"/>
    </row>
    <row r="50" spans="1:6" ht="13.5">
      <c r="A50" s="272" t="s">
        <v>281</v>
      </c>
      <c r="B50" s="272"/>
      <c r="C50" s="272"/>
      <c r="D50" s="273" t="s">
        <v>325</v>
      </c>
      <c r="E50" s="274" t="s">
        <v>5</v>
      </c>
      <c r="F50" s="109"/>
    </row>
    <row r="51" spans="1:6" ht="15">
      <c r="A51" s="272" t="s">
        <v>283</v>
      </c>
      <c r="B51" s="272"/>
      <c r="C51" s="272"/>
      <c r="D51" s="273" t="s">
        <v>326</v>
      </c>
      <c r="E51" s="274" t="s">
        <v>5</v>
      </c>
      <c r="F51" s="107">
        <v>13740</v>
      </c>
    </row>
    <row r="52" spans="1:6" ht="13.5">
      <c r="A52" s="272" t="s">
        <v>327</v>
      </c>
      <c r="B52" s="272"/>
      <c r="C52" s="272"/>
      <c r="D52" s="273" t="s">
        <v>328</v>
      </c>
      <c r="E52" s="274" t="s">
        <v>5</v>
      </c>
      <c r="F52" s="109"/>
    </row>
    <row r="53" spans="1:6" ht="15">
      <c r="A53" s="272" t="s">
        <v>317</v>
      </c>
      <c r="B53" s="272"/>
      <c r="C53" s="272"/>
      <c r="D53" s="273" t="s">
        <v>329</v>
      </c>
      <c r="E53" s="274" t="s">
        <v>5</v>
      </c>
      <c r="F53" s="107">
        <v>339840</v>
      </c>
    </row>
    <row r="54" spans="1:6" ht="13.5">
      <c r="A54" s="269">
        <v>307</v>
      </c>
      <c r="B54" s="270"/>
      <c r="C54" s="271"/>
      <c r="D54" s="103" t="s">
        <v>330</v>
      </c>
      <c r="E54" s="108"/>
      <c r="F54" s="109"/>
    </row>
    <row r="55" spans="1:6" ht="13.5">
      <c r="A55" s="275" t="s">
        <v>136</v>
      </c>
      <c r="B55" s="276"/>
      <c r="C55" s="277"/>
      <c r="D55" s="105" t="s">
        <v>331</v>
      </c>
      <c r="E55" s="108"/>
      <c r="F55" s="109"/>
    </row>
    <row r="56" spans="1:6" ht="13.5">
      <c r="A56" s="275" t="s">
        <v>145</v>
      </c>
      <c r="B56" s="276"/>
      <c r="C56" s="277"/>
      <c r="D56" s="105" t="s">
        <v>332</v>
      </c>
      <c r="E56" s="108"/>
      <c r="F56" s="109"/>
    </row>
    <row r="57" spans="1:6" ht="13.5">
      <c r="A57" s="269" t="s">
        <v>333</v>
      </c>
      <c r="B57" s="270"/>
      <c r="C57" s="271"/>
      <c r="D57" s="267" t="s">
        <v>334</v>
      </c>
      <c r="E57" s="268" t="s">
        <v>5</v>
      </c>
      <c r="F57" s="109"/>
    </row>
    <row r="58" spans="1:6" ht="13.5">
      <c r="A58" s="272" t="s">
        <v>246</v>
      </c>
      <c r="B58" s="272"/>
      <c r="C58" s="272"/>
      <c r="D58" s="273" t="s">
        <v>335</v>
      </c>
      <c r="E58" s="274" t="s">
        <v>5</v>
      </c>
      <c r="F58" s="109"/>
    </row>
    <row r="59" spans="1:6" ht="13.5">
      <c r="A59" s="272" t="s">
        <v>275</v>
      </c>
      <c r="B59" s="272"/>
      <c r="C59" s="272"/>
      <c r="D59" s="273" t="s">
        <v>336</v>
      </c>
      <c r="E59" s="274" t="s">
        <v>5</v>
      </c>
      <c r="F59" s="109"/>
    </row>
    <row r="60" spans="1:6" ht="13.5">
      <c r="A60" s="272" t="s">
        <v>317</v>
      </c>
      <c r="B60" s="272"/>
      <c r="C60" s="272"/>
      <c r="D60" s="273" t="s">
        <v>337</v>
      </c>
      <c r="E60" s="274" t="s">
        <v>5</v>
      </c>
      <c r="F60" s="109"/>
    </row>
    <row r="61" spans="1:6" ht="13.5">
      <c r="A61" s="269" t="s">
        <v>338</v>
      </c>
      <c r="B61" s="270"/>
      <c r="C61" s="271"/>
      <c r="D61" s="267" t="s">
        <v>339</v>
      </c>
      <c r="E61" s="268" t="s">
        <v>5</v>
      </c>
      <c r="F61" s="109"/>
    </row>
    <row r="62" spans="1:6" ht="13.5">
      <c r="A62" s="272" t="s">
        <v>249</v>
      </c>
      <c r="B62" s="272"/>
      <c r="C62" s="272"/>
      <c r="D62" s="273" t="s">
        <v>340</v>
      </c>
      <c r="E62" s="274" t="s">
        <v>5</v>
      </c>
      <c r="F62" s="109"/>
    </row>
    <row r="63" spans="1:6" ht="13.5">
      <c r="A63" s="272" t="s">
        <v>271</v>
      </c>
      <c r="B63" s="272"/>
      <c r="C63" s="272"/>
      <c r="D63" s="273" t="s">
        <v>341</v>
      </c>
      <c r="E63" s="274" t="s">
        <v>5</v>
      </c>
      <c r="F63" s="109"/>
    </row>
    <row r="64" spans="1:6" ht="13.5">
      <c r="A64" s="272" t="s">
        <v>275</v>
      </c>
      <c r="B64" s="272"/>
      <c r="C64" s="272"/>
      <c r="D64" s="273" t="s">
        <v>336</v>
      </c>
      <c r="E64" s="274" t="s">
        <v>5</v>
      </c>
      <c r="F64" s="109"/>
    </row>
    <row r="65" spans="1:6" ht="13.5">
      <c r="A65" s="272" t="s">
        <v>277</v>
      </c>
      <c r="B65" s="272"/>
      <c r="C65" s="272"/>
      <c r="D65" s="273" t="s">
        <v>342</v>
      </c>
      <c r="E65" s="274" t="s">
        <v>5</v>
      </c>
      <c r="F65" s="109"/>
    </row>
    <row r="66" spans="1:6" ht="13.5">
      <c r="A66" s="272" t="s">
        <v>289</v>
      </c>
      <c r="B66" s="272"/>
      <c r="C66" s="272"/>
      <c r="D66" s="273" t="s">
        <v>343</v>
      </c>
      <c r="E66" s="274" t="s">
        <v>5</v>
      </c>
      <c r="F66" s="109"/>
    </row>
    <row r="67" spans="1:6" ht="13.5">
      <c r="A67" s="272" t="s">
        <v>344</v>
      </c>
      <c r="B67" s="272"/>
      <c r="C67" s="272"/>
      <c r="D67" s="273" t="s">
        <v>345</v>
      </c>
      <c r="E67" s="274" t="s">
        <v>5</v>
      </c>
      <c r="F67" s="109"/>
    </row>
    <row r="68" spans="1:6" ht="13.5">
      <c r="A68" s="272" t="s">
        <v>317</v>
      </c>
      <c r="B68" s="272"/>
      <c r="C68" s="272"/>
      <c r="D68" s="273" t="s">
        <v>346</v>
      </c>
      <c r="E68" s="274" t="s">
        <v>5</v>
      </c>
      <c r="F68" s="109"/>
    </row>
    <row r="69" spans="1:6" ht="13.5">
      <c r="A69" s="269" t="s">
        <v>347</v>
      </c>
      <c r="B69" s="270"/>
      <c r="C69" s="271"/>
      <c r="D69" s="267" t="s">
        <v>348</v>
      </c>
      <c r="E69" s="268" t="s">
        <v>5</v>
      </c>
      <c r="F69" s="109"/>
    </row>
    <row r="70" spans="1:6" ht="13.5">
      <c r="A70" s="272" t="s">
        <v>317</v>
      </c>
      <c r="B70" s="272"/>
      <c r="C70" s="272"/>
      <c r="D70" s="273" t="s">
        <v>349</v>
      </c>
      <c r="E70" s="274" t="s">
        <v>5</v>
      </c>
      <c r="F70" s="109"/>
    </row>
    <row r="71" spans="1:6" ht="13.5">
      <c r="A71" s="269" t="s">
        <v>350</v>
      </c>
      <c r="B71" s="270"/>
      <c r="C71" s="271"/>
      <c r="D71" s="267" t="s">
        <v>351</v>
      </c>
      <c r="E71" s="268" t="s">
        <v>5</v>
      </c>
      <c r="F71" s="109"/>
    </row>
    <row r="72" spans="1:6" ht="13.5">
      <c r="A72" s="272" t="s">
        <v>145</v>
      </c>
      <c r="B72" s="272"/>
      <c r="C72" s="272"/>
      <c r="D72" s="273" t="s">
        <v>352</v>
      </c>
      <c r="E72" s="274" t="s">
        <v>5</v>
      </c>
      <c r="F72" s="109"/>
    </row>
    <row r="73" spans="1:6" ht="13.5">
      <c r="A73" s="269" t="s">
        <v>353</v>
      </c>
      <c r="B73" s="270"/>
      <c r="C73" s="271"/>
      <c r="D73" s="267" t="s">
        <v>354</v>
      </c>
      <c r="E73" s="268" t="s">
        <v>5</v>
      </c>
      <c r="F73" s="109"/>
    </row>
    <row r="74" spans="1:6" ht="13.5">
      <c r="A74" s="272" t="s">
        <v>317</v>
      </c>
      <c r="B74" s="272"/>
      <c r="C74" s="272"/>
      <c r="D74" s="273" t="s">
        <v>355</v>
      </c>
      <c r="E74" s="274" t="s">
        <v>5</v>
      </c>
      <c r="F74" s="109"/>
    </row>
  </sheetData>
  <sheetProtection/>
  <mergeCells count="133">
    <mergeCell ref="A72:C72"/>
    <mergeCell ref="D72:E72"/>
    <mergeCell ref="A73:C73"/>
    <mergeCell ref="D73:E73"/>
    <mergeCell ref="A74:C74"/>
    <mergeCell ref="D74:E74"/>
    <mergeCell ref="A69:C69"/>
    <mergeCell ref="D69:E69"/>
    <mergeCell ref="A70:C70"/>
    <mergeCell ref="D70:E70"/>
    <mergeCell ref="A71:C71"/>
    <mergeCell ref="D71:E71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6:C56"/>
    <mergeCell ref="A57:C57"/>
    <mergeCell ref="D57:E57"/>
    <mergeCell ref="A58:C58"/>
    <mergeCell ref="D58:E58"/>
    <mergeCell ref="A59:C59"/>
    <mergeCell ref="D59:E59"/>
    <mergeCell ref="A52:C52"/>
    <mergeCell ref="D52:E52"/>
    <mergeCell ref="A53:C53"/>
    <mergeCell ref="D53:E53"/>
    <mergeCell ref="A54:C54"/>
    <mergeCell ref="A55:C55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1:C11"/>
    <mergeCell ref="A12:C12"/>
    <mergeCell ref="A13:C13"/>
    <mergeCell ref="A14:C14"/>
    <mergeCell ref="A15:C15"/>
    <mergeCell ref="D15:E15"/>
    <mergeCell ref="A6:C6"/>
    <mergeCell ref="D6:E6"/>
    <mergeCell ref="A7:C7"/>
    <mergeCell ref="A8:C8"/>
    <mergeCell ref="A9:C9"/>
    <mergeCell ref="A10:C10"/>
    <mergeCell ref="A1:C1"/>
    <mergeCell ref="A2:F2"/>
    <mergeCell ref="A4:C4"/>
    <mergeCell ref="D4:E4"/>
    <mergeCell ref="A5:C5"/>
    <mergeCell ref="D5:E5"/>
  </mergeCells>
  <printOptions horizontalCentered="1"/>
  <pageMargins left="0.38958333333333334" right="0.38958333333333334" top="0.8298611111111112" bottom="0.38958333333333334" header="0.42986111111111114" footer="0.2"/>
  <pageSetup cellComments="atEnd" firstPageNumber="1" useFirstPageNumber="1" horizontalDpi="600" verticalDpi="600"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zoomScaleSheetLayoutView="100" zoomScalePageLayoutView="0" workbookViewId="0" topLeftCell="A1">
      <selection activeCell="M11" sqref="M11"/>
    </sheetView>
  </sheetViews>
  <sheetFormatPr defaultColWidth="9.140625" defaultRowHeight="12.75" customHeight="1"/>
  <cols>
    <col min="1" max="1" width="21.421875" style="73" customWidth="1"/>
    <col min="2" max="2" width="32.28125" style="74" customWidth="1"/>
    <col min="3" max="3" width="31.421875" style="75" customWidth="1"/>
  </cols>
  <sheetData>
    <row r="1" spans="1:3" ht="15.75" customHeight="1">
      <c r="A1" s="76" t="s">
        <v>356</v>
      </c>
      <c r="B1" s="76"/>
      <c r="C1" s="77"/>
    </row>
    <row r="2" spans="1:3" s="5" customFormat="1" ht="36" customHeight="1">
      <c r="A2" s="263" t="s">
        <v>357</v>
      </c>
      <c r="B2" s="263"/>
      <c r="C2" s="263"/>
    </row>
    <row r="3" spans="1:3" s="5" customFormat="1" ht="18" customHeight="1">
      <c r="A3" s="78" t="s">
        <v>114</v>
      </c>
      <c r="B3" s="31" t="s">
        <v>74</v>
      </c>
      <c r="C3" s="79" t="s">
        <v>3</v>
      </c>
    </row>
    <row r="4" spans="1:3" s="5" customFormat="1" ht="19.5" customHeight="1">
      <c r="A4" s="80" t="s">
        <v>358</v>
      </c>
      <c r="B4" s="81" t="s">
        <v>359</v>
      </c>
      <c r="C4" s="82" t="s">
        <v>360</v>
      </c>
    </row>
    <row r="5" spans="1:3" s="5" customFormat="1" ht="21.75" customHeight="1">
      <c r="A5" s="83" t="s">
        <v>60</v>
      </c>
      <c r="B5" s="84" t="s">
        <v>5</v>
      </c>
      <c r="C5" s="85">
        <f>C6+C11+C32+C40</f>
        <v>16248193.8</v>
      </c>
    </row>
    <row r="6" spans="1:3" s="5" customFormat="1" ht="21.75" customHeight="1">
      <c r="A6" s="83" t="s">
        <v>361</v>
      </c>
      <c r="B6" s="84" t="s">
        <v>362</v>
      </c>
      <c r="C6" s="85">
        <f>C7+C8+C9+C10</f>
        <v>8781776.66</v>
      </c>
    </row>
    <row r="7" spans="1:3" s="5" customFormat="1" ht="21.75" customHeight="1">
      <c r="A7" s="86" t="s">
        <v>136</v>
      </c>
      <c r="B7" s="81" t="s">
        <v>363</v>
      </c>
      <c r="C7" s="87">
        <v>4669092.75</v>
      </c>
    </row>
    <row r="8" spans="1:3" s="5" customFormat="1" ht="21.75" customHeight="1">
      <c r="A8" s="86" t="s">
        <v>145</v>
      </c>
      <c r="B8" s="81" t="s">
        <v>364</v>
      </c>
      <c r="C8" s="87">
        <v>1255522.86</v>
      </c>
    </row>
    <row r="9" spans="1:3" s="5" customFormat="1" ht="21.75" customHeight="1">
      <c r="A9" s="86" t="s">
        <v>138</v>
      </c>
      <c r="B9" s="81" t="s">
        <v>365</v>
      </c>
      <c r="C9" s="87">
        <v>528961.05</v>
      </c>
    </row>
    <row r="10" spans="1:3" s="5" customFormat="1" ht="21.75" customHeight="1">
      <c r="A10" s="86" t="s">
        <v>133</v>
      </c>
      <c r="B10" s="81" t="s">
        <v>366</v>
      </c>
      <c r="C10" s="87">
        <v>2328200</v>
      </c>
    </row>
    <row r="11" spans="1:3" s="5" customFormat="1" ht="21.75" customHeight="1">
      <c r="A11" s="83" t="s">
        <v>367</v>
      </c>
      <c r="B11" s="84" t="s">
        <v>368</v>
      </c>
      <c r="C11" s="85">
        <f>C12+C17+C19+C20+C21</f>
        <v>6252557.14</v>
      </c>
    </row>
    <row r="12" spans="1:3" s="5" customFormat="1" ht="21.75" customHeight="1">
      <c r="A12" s="86" t="s">
        <v>136</v>
      </c>
      <c r="B12" s="81" t="s">
        <v>369</v>
      </c>
      <c r="C12" s="87">
        <v>462557.14</v>
      </c>
    </row>
    <row r="13" spans="1:3" s="5" customFormat="1" ht="21.75" customHeight="1">
      <c r="A13" s="86" t="s">
        <v>145</v>
      </c>
      <c r="B13" s="81" t="s">
        <v>370</v>
      </c>
      <c r="C13" s="82"/>
    </row>
    <row r="14" spans="1:3" s="5" customFormat="1" ht="21.75" customHeight="1">
      <c r="A14" s="86" t="s">
        <v>138</v>
      </c>
      <c r="B14" s="81" t="s">
        <v>371</v>
      </c>
      <c r="C14" s="82"/>
    </row>
    <row r="15" spans="1:3" s="5" customFormat="1" ht="21.75" customHeight="1">
      <c r="A15" s="86" t="s">
        <v>141</v>
      </c>
      <c r="B15" s="81" t="s">
        <v>372</v>
      </c>
      <c r="C15" s="82"/>
    </row>
    <row r="16" spans="1:3" s="5" customFormat="1" ht="21.75" customHeight="1">
      <c r="A16" s="86" t="s">
        <v>131</v>
      </c>
      <c r="B16" s="81" t="s">
        <v>373</v>
      </c>
      <c r="C16" s="82"/>
    </row>
    <row r="17" spans="1:3" s="5" customFormat="1" ht="21.75" customHeight="1">
      <c r="A17" s="86" t="s">
        <v>143</v>
      </c>
      <c r="B17" s="81" t="s">
        <v>374</v>
      </c>
      <c r="C17" s="87">
        <v>20000</v>
      </c>
    </row>
    <row r="18" spans="1:3" s="5" customFormat="1" ht="21.75" customHeight="1">
      <c r="A18" s="86" t="s">
        <v>254</v>
      </c>
      <c r="B18" s="81" t="s">
        <v>375</v>
      </c>
      <c r="C18" s="82"/>
    </row>
    <row r="19" spans="1:3" s="5" customFormat="1" ht="21.75" customHeight="1">
      <c r="A19" s="86" t="s">
        <v>256</v>
      </c>
      <c r="B19" s="81" t="s">
        <v>376</v>
      </c>
      <c r="C19" s="87">
        <v>80000</v>
      </c>
    </row>
    <row r="20" spans="1:3" s="5" customFormat="1" ht="21.75" customHeight="1">
      <c r="A20" s="86" t="s">
        <v>258</v>
      </c>
      <c r="B20" s="81" t="s">
        <v>377</v>
      </c>
      <c r="C20" s="87">
        <v>20000</v>
      </c>
    </row>
    <row r="21" spans="1:3" s="5" customFormat="1" ht="21.75" customHeight="1">
      <c r="A21" s="86" t="s">
        <v>133</v>
      </c>
      <c r="B21" s="81" t="s">
        <v>378</v>
      </c>
      <c r="C21" s="87">
        <v>5670000</v>
      </c>
    </row>
    <row r="22" spans="1:3" s="5" customFormat="1" ht="21.75" customHeight="1">
      <c r="A22" s="88" t="s">
        <v>379</v>
      </c>
      <c r="B22" s="89" t="s">
        <v>380</v>
      </c>
      <c r="C22" s="82"/>
    </row>
    <row r="23" spans="1:3" s="5" customFormat="1" ht="21.75" customHeight="1">
      <c r="A23" s="90" t="s">
        <v>145</v>
      </c>
      <c r="B23" s="91" t="s">
        <v>336</v>
      </c>
      <c r="C23" s="82"/>
    </row>
    <row r="24" spans="1:3" s="5" customFormat="1" ht="21.75" customHeight="1">
      <c r="A24" s="90" t="s">
        <v>138</v>
      </c>
      <c r="B24" s="91" t="s">
        <v>381</v>
      </c>
      <c r="C24" s="82"/>
    </row>
    <row r="25" spans="1:3" s="5" customFormat="1" ht="21.75" customHeight="1">
      <c r="A25" s="90" t="s">
        <v>143</v>
      </c>
      <c r="B25" s="91" t="s">
        <v>382</v>
      </c>
      <c r="C25" s="82"/>
    </row>
    <row r="26" spans="1:3" s="5" customFormat="1" ht="21.75" customHeight="1">
      <c r="A26" s="90" t="s">
        <v>254</v>
      </c>
      <c r="B26" s="91" t="s">
        <v>342</v>
      </c>
      <c r="C26" s="82"/>
    </row>
    <row r="27" spans="1:3" s="5" customFormat="1" ht="21.75" customHeight="1">
      <c r="A27" s="90" t="s">
        <v>133</v>
      </c>
      <c r="B27" s="91" t="s">
        <v>346</v>
      </c>
      <c r="C27" s="82"/>
    </row>
    <row r="28" spans="1:3" s="5" customFormat="1" ht="21.75" customHeight="1">
      <c r="A28" s="88" t="s">
        <v>383</v>
      </c>
      <c r="B28" s="89" t="s">
        <v>384</v>
      </c>
      <c r="C28" s="82"/>
    </row>
    <row r="29" spans="1:3" s="5" customFormat="1" ht="21.75" customHeight="1">
      <c r="A29" s="90" t="s">
        <v>136</v>
      </c>
      <c r="B29" s="91" t="s">
        <v>385</v>
      </c>
      <c r="C29" s="82"/>
    </row>
    <row r="30" spans="1:3" s="5" customFormat="1" ht="21.75" customHeight="1">
      <c r="A30" s="90" t="s">
        <v>145</v>
      </c>
      <c r="B30" s="91" t="s">
        <v>386</v>
      </c>
      <c r="C30" s="82"/>
    </row>
    <row r="31" spans="1:3" s="5" customFormat="1" ht="21.75" customHeight="1">
      <c r="A31" s="90" t="s">
        <v>133</v>
      </c>
      <c r="B31" s="91" t="s">
        <v>387</v>
      </c>
      <c r="C31" s="82"/>
    </row>
    <row r="32" spans="1:3" s="5" customFormat="1" ht="21.75" customHeight="1">
      <c r="A32" s="83" t="s">
        <v>388</v>
      </c>
      <c r="B32" s="84" t="s">
        <v>389</v>
      </c>
      <c r="C32" s="85">
        <f>C33</f>
        <v>855720</v>
      </c>
    </row>
    <row r="33" spans="1:3" s="5" customFormat="1" ht="21.75" customHeight="1">
      <c r="A33" s="86" t="s">
        <v>136</v>
      </c>
      <c r="B33" s="81" t="s">
        <v>390</v>
      </c>
      <c r="C33" s="82">
        <v>855720</v>
      </c>
    </row>
    <row r="34" spans="1:3" s="5" customFormat="1" ht="21.75" customHeight="1">
      <c r="A34" s="86" t="s">
        <v>145</v>
      </c>
      <c r="B34" s="81" t="s">
        <v>391</v>
      </c>
      <c r="C34" s="82"/>
    </row>
    <row r="35" spans="1:3" s="5" customFormat="1" ht="21.75" customHeight="1">
      <c r="A35" s="88" t="s">
        <v>392</v>
      </c>
      <c r="B35" s="89" t="s">
        <v>393</v>
      </c>
      <c r="C35" s="82"/>
    </row>
    <row r="36" spans="1:3" s="5" customFormat="1" ht="21.75" customHeight="1">
      <c r="A36" s="90" t="s">
        <v>136</v>
      </c>
      <c r="B36" s="91" t="s">
        <v>394</v>
      </c>
      <c r="C36" s="82"/>
    </row>
    <row r="37" spans="1:3" s="5" customFormat="1" ht="21.75" customHeight="1">
      <c r="A37" s="90" t="s">
        <v>145</v>
      </c>
      <c r="B37" s="91" t="s">
        <v>395</v>
      </c>
      <c r="C37" s="82"/>
    </row>
    <row r="38" spans="1:3" s="5" customFormat="1" ht="21.75" customHeight="1">
      <c r="A38" s="88" t="s">
        <v>396</v>
      </c>
      <c r="B38" s="89" t="s">
        <v>397</v>
      </c>
      <c r="C38" s="82"/>
    </row>
    <row r="39" spans="1:3" s="5" customFormat="1" ht="21.75" customHeight="1">
      <c r="A39" s="90" t="s">
        <v>133</v>
      </c>
      <c r="B39" s="91" t="s">
        <v>349</v>
      </c>
      <c r="C39" s="82"/>
    </row>
    <row r="40" spans="1:3" s="5" customFormat="1" ht="21.75" customHeight="1">
      <c r="A40" s="83" t="s">
        <v>398</v>
      </c>
      <c r="B40" s="84" t="s">
        <v>399</v>
      </c>
      <c r="C40" s="85">
        <f>C41+C45</f>
        <v>358140</v>
      </c>
    </row>
    <row r="41" spans="1:3" s="5" customFormat="1" ht="21.75" customHeight="1">
      <c r="A41" s="86" t="s">
        <v>136</v>
      </c>
      <c r="B41" s="81" t="s">
        <v>400</v>
      </c>
      <c r="C41" s="87">
        <v>18300</v>
      </c>
    </row>
    <row r="42" spans="1:3" s="5" customFormat="1" ht="21.75" customHeight="1">
      <c r="A42" s="90" t="s">
        <v>145</v>
      </c>
      <c r="B42" s="91" t="s">
        <v>325</v>
      </c>
      <c r="C42" s="82"/>
    </row>
    <row r="43" spans="1:3" s="5" customFormat="1" ht="21.75" customHeight="1">
      <c r="A43" s="90" t="s">
        <v>138</v>
      </c>
      <c r="B43" s="91" t="s">
        <v>328</v>
      </c>
      <c r="C43" s="82"/>
    </row>
    <row r="44" spans="1:3" s="5" customFormat="1" ht="21.75" customHeight="1">
      <c r="A44" s="90" t="s">
        <v>131</v>
      </c>
      <c r="B44" s="91" t="s">
        <v>401</v>
      </c>
      <c r="C44" s="82"/>
    </row>
    <row r="45" spans="1:3" s="5" customFormat="1" ht="21.75" customHeight="1">
      <c r="A45" s="90" t="s">
        <v>133</v>
      </c>
      <c r="B45" s="91" t="s">
        <v>402</v>
      </c>
      <c r="C45" s="87">
        <v>339840</v>
      </c>
    </row>
    <row r="46" spans="1:3" s="5" customFormat="1" ht="21.75" customHeight="1">
      <c r="A46" s="88" t="s">
        <v>403</v>
      </c>
      <c r="B46" s="89" t="s">
        <v>404</v>
      </c>
      <c r="C46" s="82"/>
    </row>
    <row r="47" spans="1:3" s="5" customFormat="1" ht="21.75" customHeight="1">
      <c r="A47" s="90" t="s">
        <v>145</v>
      </c>
      <c r="B47" s="91" t="s">
        <v>352</v>
      </c>
      <c r="C47" s="82"/>
    </row>
    <row r="48" spans="1:3" s="5" customFormat="1" ht="21.75" customHeight="1">
      <c r="A48" s="88" t="s">
        <v>405</v>
      </c>
      <c r="B48" s="89" t="s">
        <v>406</v>
      </c>
      <c r="C48" s="82"/>
    </row>
    <row r="49" spans="1:3" s="5" customFormat="1" ht="21.75" customHeight="1">
      <c r="A49" s="90" t="s">
        <v>136</v>
      </c>
      <c r="B49" s="91" t="s">
        <v>331</v>
      </c>
      <c r="C49" s="82"/>
    </row>
    <row r="50" spans="1:3" s="5" customFormat="1" ht="21.75" customHeight="1">
      <c r="A50" s="90" t="s">
        <v>145</v>
      </c>
      <c r="B50" s="91" t="s">
        <v>332</v>
      </c>
      <c r="C50" s="82"/>
    </row>
    <row r="51" spans="1:3" s="5" customFormat="1" ht="21.75" customHeight="1">
      <c r="A51" s="88" t="s">
        <v>407</v>
      </c>
      <c r="B51" s="89" t="s">
        <v>408</v>
      </c>
      <c r="C51" s="82"/>
    </row>
    <row r="52" spans="1:3" s="5" customFormat="1" ht="21.75" customHeight="1">
      <c r="A52" s="90" t="s">
        <v>133</v>
      </c>
      <c r="B52" s="91" t="s">
        <v>355</v>
      </c>
      <c r="C52" s="82"/>
    </row>
  </sheetData>
  <sheetProtection/>
  <mergeCells count="1">
    <mergeCell ref="A2:C2"/>
  </mergeCells>
  <printOptions/>
  <pageMargins left="0.8298611111111112" right="0.5895833333333333" top="0.9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2018-01-05T08:55:26Z</cp:lastPrinted>
  <dcterms:created xsi:type="dcterms:W3CDTF">2017-06-07T07:58:16Z</dcterms:created>
  <dcterms:modified xsi:type="dcterms:W3CDTF">2019-03-07T09:32:32Z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2052-9.1.0.4367</vt:lpwstr>
  </property>
</Properties>
</file>