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20" firstSheet="5" activeTab="7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  <sheet name="11人员基本情况表" sheetId="13" r:id="rId13"/>
  </sheets>
  <definedNames>
    <definedName name="_xlnm.Print_Area" localSheetId="7">'7.1-一般公共预算基本支出情况表（按经济分类）'!$A$1:$C$32</definedName>
    <definedName name="_xlnm.Print_Area" localSheetId="8">'7.2-一般公共预算政府经济分类支出表'!$A$1:$C$26</definedName>
    <definedName name="_xlnm.Print_Area" localSheetId="6">'7基本支出来源明细表'!$A$1:$H$18</definedName>
  </definedNames>
  <calcPr fullCalcOnLoad="1"/>
</workbook>
</file>

<file path=xl/sharedStrings.xml><?xml version="1.0" encoding="utf-8"?>
<sst xmlns="http://schemas.openxmlformats.org/spreadsheetml/2006/main" count="670" uniqueCount="399">
  <si>
    <t>预算01表</t>
  </si>
  <si>
    <t>平罗县2018年部门预算收支总表</t>
  </si>
  <si>
    <t>公开部门：平罗县广播电视台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</si>
  <si>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</si>
  <si>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</si>
  <si>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</si>
  <si>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</si>
  <si>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</si>
  <si>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</si>
  <si>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</si>
  <si>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</si>
  <si>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</si>
  <si>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</si>
  <si>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</si>
  <si>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</si>
  <si>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</si>
  <si>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</si>
  <si>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</si>
  <si>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</si>
  <si>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</si>
  <si>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</si>
  <si>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</si>
  <si>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</si>
  <si>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</si>
  <si>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</si>
  <si>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</si>
  <si>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</si>
  <si>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</si>
  <si>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</si>
  <si>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</si>
  <si>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</si>
  <si>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</si>
  <si>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</si>
  <si>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</si>
  <si>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</si>
  <si>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</si>
  <si>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</si>
  <si>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</si>
  <si>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</si>
  <si>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</si>
  <si>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</si>
  <si>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</si>
  <si>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</si>
  <si>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</si>
  <si>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</si>
  <si>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</si>
  <si>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</si>
  <si>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</si>
  <si>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平罗县2018年部门预算收入总表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</si>
  <si>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</si>
  <si>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</si>
  <si>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</si>
  <si>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</si>
  <si>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</si>
  <si>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</si>
  <si>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</si>
  <si>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</si>
  <si>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</si>
  <si>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</si>
  <si>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</si>
  <si>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</si>
  <si>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</si>
  <si>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</si>
  <si>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</si>
  <si>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平罗县广播电视台</t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</si>
  <si>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</si>
  <si>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平罗县2018年预算部门支出总表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</si>
  <si>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</si>
  <si>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</si>
  <si>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</si>
  <si>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</si>
  <si>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</si>
  <si>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</si>
  <si>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</si>
  <si>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</si>
  <si>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</si>
  <si>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 xml:space="preserve">      2080599</t>
  </si>
  <si>
    <t>其他行政事业单位离退休支出</t>
  </si>
  <si>
    <t xml:space="preserve">      2070405</t>
  </si>
  <si>
    <t>电视</t>
  </si>
  <si>
    <t xml:space="preserve">      2210203</t>
  </si>
  <si>
    <t>购房补贴</t>
  </si>
  <si>
    <t xml:space="preserve">      2210201</t>
  </si>
  <si>
    <t>住房公积金</t>
  </si>
  <si>
    <t xml:space="preserve">      2101102</t>
  </si>
  <si>
    <t>事业单位医疗</t>
  </si>
  <si>
    <t xml:space="preserve">      2080505</t>
  </si>
  <si>
    <t>机关事业单位基本养老保险缴费支出</t>
  </si>
  <si>
    <t>预算04表</t>
  </si>
  <si>
    <t>平罗县2018年财政拨款收支总表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</si>
  <si>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</si>
  <si>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平罗县2018年财政拨款支出总表</t>
  </si>
  <si>
    <t xml:space="preserve">    平罗县广播电视台</t>
  </si>
  <si>
    <t>预算06表</t>
  </si>
  <si>
    <t>平罗县2018年一般公共预算支出表</t>
  </si>
  <si>
    <t>公开部门：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</si>
  <si>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</si>
  <si>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</si>
  <si>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</si>
  <si>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</si>
  <si>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</si>
  <si>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</si>
  <si>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</si>
  <si>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</si>
  <si>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</si>
  <si>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</si>
  <si>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</si>
  <si>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</si>
  <si>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</si>
  <si>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款</t>
  </si>
  <si>
    <t>项</t>
  </si>
  <si>
    <t>类</t>
  </si>
  <si>
    <t>208</t>
  </si>
  <si>
    <t>05</t>
  </si>
  <si>
    <t>99</t>
  </si>
  <si>
    <t>207</t>
  </si>
  <si>
    <t>04</t>
  </si>
  <si>
    <t>221</t>
  </si>
  <si>
    <t>02</t>
  </si>
  <si>
    <t>03</t>
  </si>
  <si>
    <t>01</t>
  </si>
  <si>
    <t>210</t>
  </si>
  <si>
    <t>11</t>
  </si>
  <si>
    <r>
      <t>预算</t>
    </r>
    <r>
      <rPr>
        <sz val="10"/>
        <color indexed="8"/>
        <rFont val="宋体"/>
        <family val="0"/>
      </rPr>
      <t>07表</t>
    </r>
  </si>
  <si>
    <t>平罗县2018年部门一般公共预算基本支出明细表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</si>
  <si>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</si>
  <si>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</si>
  <si>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</si>
  <si>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</si>
  <si>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</si>
  <si>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</si>
  <si>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 xml:space="preserve">    027005</t>
  </si>
  <si>
    <t xml:space="preserve">      207</t>
  </si>
  <si>
    <t xml:space="preserve">      文化体育与传媒支出</t>
  </si>
  <si>
    <t xml:space="preserve">        20704</t>
  </si>
  <si>
    <t xml:space="preserve">        新闻出版广播影视</t>
  </si>
  <si>
    <t xml:space="preserve">          2070405</t>
  </si>
  <si>
    <t xml:space="preserve">          电视</t>
  </si>
  <si>
    <t xml:space="preserve">            301</t>
  </si>
  <si>
    <t xml:space="preserve">            工资福利支出</t>
  </si>
  <si>
    <t xml:space="preserve">              基本工资（事业）</t>
  </si>
  <si>
    <t xml:space="preserve">                30101</t>
  </si>
  <si>
    <t xml:space="preserve">                基本工资</t>
  </si>
  <si>
    <t xml:space="preserve">              工作性津贴（事业）</t>
  </si>
  <si>
    <t xml:space="preserve">                30102</t>
  </si>
  <si>
    <t xml:space="preserve">                津贴补贴</t>
  </si>
  <si>
    <t xml:space="preserve">              基础性绩效工资</t>
  </si>
  <si>
    <t xml:space="preserve">                30107</t>
  </si>
  <si>
    <t xml:space="preserve">                绩效工资</t>
  </si>
  <si>
    <t xml:space="preserve">              个人取暖费（事业）</t>
  </si>
  <si>
    <t xml:space="preserve">              失业保险</t>
  </si>
  <si>
    <t xml:space="preserve">                30112</t>
  </si>
  <si>
    <t xml:space="preserve">                其他社会保障缴费</t>
  </si>
  <si>
    <t xml:space="preserve">              生育保险</t>
  </si>
  <si>
    <t xml:space="preserve">              工伤保险</t>
  </si>
  <si>
    <t xml:space="preserve">              政府效能奖</t>
  </si>
  <si>
    <t xml:space="preserve">                30103</t>
  </si>
  <si>
    <t xml:space="preserve">                奖金</t>
  </si>
  <si>
    <t xml:space="preserve">              应休未休年休假</t>
  </si>
  <si>
    <t xml:space="preserve">                30199</t>
  </si>
  <si>
    <t xml:space="preserve">                其他工资福利支出</t>
  </si>
  <si>
    <t xml:space="preserve">              民族和谐奖</t>
  </si>
  <si>
    <t xml:space="preserve">              奖励性绩效工资</t>
  </si>
  <si>
    <t xml:space="preserve">              其他工资福利支出</t>
  </si>
  <si>
    <t xml:space="preserve">              艰苦边远地区津贴补贴(事业)</t>
  </si>
  <si>
    <t xml:space="preserve">            302</t>
  </si>
  <si>
    <t xml:space="preserve">            商品和服务支出</t>
  </si>
  <si>
    <t xml:space="preserve">              一般公用支出（综合定额）</t>
  </si>
  <si>
    <t xml:space="preserve">                30201</t>
  </si>
  <si>
    <t xml:space="preserve">                办公费</t>
  </si>
  <si>
    <t xml:space="preserve">                30202</t>
  </si>
  <si>
    <t xml:space="preserve">                印刷费</t>
  </si>
  <si>
    <t xml:space="preserve">                30206</t>
  </si>
  <si>
    <t xml:space="preserve">                电费</t>
  </si>
  <si>
    <t xml:space="preserve">                30207</t>
  </si>
  <si>
    <t xml:space="preserve">                邮电费</t>
  </si>
  <si>
    <t xml:space="preserve">                30211</t>
  </si>
  <si>
    <t xml:space="preserve">                差旅费</t>
  </si>
  <si>
    <t xml:space="preserve">                30217</t>
  </si>
  <si>
    <t xml:space="preserve">                公务接待费</t>
  </si>
  <si>
    <t xml:space="preserve">                30239</t>
  </si>
  <si>
    <t xml:space="preserve">                其他交通费用</t>
  </si>
  <si>
    <t xml:space="preserve">                30299</t>
  </si>
  <si>
    <t xml:space="preserve">                其他商品和服务支出</t>
  </si>
  <si>
    <t xml:space="preserve">              办公用房取暖费</t>
  </si>
  <si>
    <t xml:space="preserve">                30208</t>
  </si>
  <si>
    <t xml:space="preserve">                取暖费</t>
  </si>
  <si>
    <t xml:space="preserve">              未参改事业单位车辆运行费</t>
  </si>
  <si>
    <t xml:space="preserve">                30231</t>
  </si>
  <si>
    <t xml:space="preserve">                公务用车运行维护费</t>
  </si>
  <si>
    <t xml:space="preserve">              工会经费</t>
  </si>
  <si>
    <t xml:space="preserve">                30228</t>
  </si>
  <si>
    <t xml:space="preserve">                工会经费</t>
  </si>
  <si>
    <t xml:space="preserve">            303</t>
  </si>
  <si>
    <t xml:space="preserve">            对个人和家庭的补助</t>
  </si>
  <si>
    <t xml:space="preserve">              遗嘱生活费</t>
  </si>
  <si>
    <t xml:space="preserve">                30305</t>
  </si>
  <si>
    <t xml:space="preserve">                生活补助</t>
  </si>
  <si>
    <t xml:space="preserve">              独生子女费</t>
  </si>
  <si>
    <t xml:space="preserve">                30309</t>
  </si>
  <si>
    <t xml:space="preserve">                奖励金</t>
  </si>
  <si>
    <t xml:space="preserve">              妇女卫生保健费</t>
  </si>
  <si>
    <t xml:space="preserve">              健康体检费</t>
  </si>
  <si>
    <t xml:space="preserve">                30399</t>
  </si>
  <si>
    <t xml:space="preserve">                其他对个人和家庭的补助</t>
  </si>
  <si>
    <t xml:space="preserve">      208</t>
  </si>
  <si>
    <t xml:space="preserve">      社会保障和就业支出</t>
  </si>
  <si>
    <t xml:space="preserve">        20805</t>
  </si>
  <si>
    <t xml:space="preserve">        行政事业单位离退休</t>
  </si>
  <si>
    <t xml:space="preserve">          2080505</t>
  </si>
  <si>
    <t xml:space="preserve">          机关事业单位基本养老保险缴费支出</t>
  </si>
  <si>
    <t xml:space="preserve">              机关事业单位养老保险</t>
  </si>
  <si>
    <t xml:space="preserve">                30108</t>
  </si>
  <si>
    <t xml:space="preserve">                机关事业单位基本养老保险缴费</t>
  </si>
  <si>
    <t xml:space="preserve">          2080599</t>
  </si>
  <si>
    <t xml:space="preserve">          其他行政事业单位离退休支出</t>
  </si>
  <si>
    <t xml:space="preserve">              离退休民族和谐奖</t>
  </si>
  <si>
    <t xml:space="preserve">              离休取暖费</t>
  </si>
  <si>
    <t xml:space="preserve">              离退休公用支出</t>
  </si>
  <si>
    <t xml:space="preserve">              离休费</t>
  </si>
  <si>
    <t xml:space="preserve">                30301</t>
  </si>
  <si>
    <t xml:space="preserve">                离休费</t>
  </si>
  <si>
    <t xml:space="preserve">      210</t>
  </si>
  <si>
    <t xml:space="preserve">      医疗卫生与计划生育支出</t>
  </si>
  <si>
    <t xml:space="preserve">        21011</t>
  </si>
  <si>
    <t xml:space="preserve">        行政事业单位医疗</t>
  </si>
  <si>
    <t xml:space="preserve">          2101102</t>
  </si>
  <si>
    <t xml:space="preserve">          事业单位医疗</t>
  </si>
  <si>
    <t xml:space="preserve">              基本医疗保险</t>
  </si>
  <si>
    <t xml:space="preserve">                30110</t>
  </si>
  <si>
    <t xml:space="preserve">                城镇职工基本医疗保险缴费</t>
  </si>
  <si>
    <t xml:space="preserve">      221</t>
  </si>
  <si>
    <t xml:space="preserve">      住房保障支出</t>
  </si>
  <si>
    <t xml:space="preserve">        22102</t>
  </si>
  <si>
    <t xml:space="preserve">        住房改革支出</t>
  </si>
  <si>
    <t xml:space="preserve">          2210201</t>
  </si>
  <si>
    <t xml:space="preserve">          住房公积金</t>
  </si>
  <si>
    <t xml:space="preserve">              住房公积金</t>
  </si>
  <si>
    <t xml:space="preserve">                30113</t>
  </si>
  <si>
    <t xml:space="preserve">                住房公积金</t>
  </si>
  <si>
    <t xml:space="preserve">          2210203</t>
  </si>
  <si>
    <t xml:space="preserve">          购房补贴</t>
  </si>
  <si>
    <t xml:space="preserve">              住房补贴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</si>
  <si>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</si>
  <si>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平罗县2018年部门一般公共预算基本支出表(经济分类)</t>
  </si>
  <si>
    <t>经济科目编码</t>
  </si>
  <si>
    <t>经济科目名称</t>
  </si>
  <si>
    <t>金额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</si>
  <si>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</si>
  <si>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</si>
  <si>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</si>
  <si>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</si>
  <si>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</si>
  <si>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</si>
  <si>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</si>
  <si>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</si>
  <si>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</si>
  <si>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</si>
  <si>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</si>
  <si>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</si>
  <si>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</si>
  <si>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</si>
  <si>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</si>
  <si>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</si>
  <si>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</si>
  <si>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</si>
  <si>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</si>
  <si>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</si>
  <si>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</si>
  <si>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</si>
  <si>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</si>
  <si>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</si>
  <si>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</si>
  <si>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</si>
  <si>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</si>
  <si>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</si>
  <si>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</si>
  <si>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</si>
  <si>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</si>
  <si>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</si>
  <si>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</si>
  <si>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</si>
  <si>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</si>
  <si>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</si>
  <si>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</si>
  <si>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</si>
  <si>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</si>
  <si>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</si>
  <si>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</si>
  <si>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</si>
  <si>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</si>
  <si>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</si>
  <si>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</si>
  <si>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</si>
  <si>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</si>
  <si>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</si>
  <si>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</si>
  <si>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</si>
  <si>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</si>
  <si>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</si>
  <si>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</si>
  <si>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平罗县2018年部门一般公共预算基本支出表（政府经济分类）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</si>
  <si>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</si>
  <si>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</si>
  <si>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</si>
  <si>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</si>
  <si>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</si>
  <si>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</si>
  <si>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</si>
  <si>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</si>
  <si>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</si>
  <si>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</si>
  <si>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</si>
  <si>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</si>
  <si>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</si>
  <si>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</si>
  <si>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</si>
  <si>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</si>
  <si>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50202</t>
  </si>
  <si>
    <t xml:space="preserve">  50202-会议费</t>
  </si>
  <si>
    <t xml:space="preserve">  50203</t>
  </si>
  <si>
    <t xml:space="preserve">  50203-培训费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</si>
  <si>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</si>
  <si>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</si>
  <si>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</si>
  <si>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</si>
  <si>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50208</t>
  </si>
  <si>
    <t xml:space="preserve">  50208-公务用车运行维护费</t>
  </si>
  <si>
    <t xml:space="preserve">  50209</t>
  </si>
  <si>
    <t xml:space="preserve">  50209-维修（护）费</t>
  </si>
  <si>
    <t xml:space="preserve">  50299</t>
  </si>
  <si>
    <t xml:space="preserve">  50299-其他商品和服务支出</t>
  </si>
  <si>
    <t>505</t>
  </si>
  <si>
    <t>505-对事业单位经常性补助</t>
  </si>
  <si>
    <t xml:space="preserve">  50501</t>
  </si>
  <si>
    <t xml:space="preserve">  50501-工资福利支出</t>
  </si>
  <si>
    <t xml:space="preserve">  50502</t>
  </si>
  <si>
    <t xml:space="preserve">  50502-商品和服务支出</t>
  </si>
  <si>
    <t>509</t>
  </si>
  <si>
    <t>509-对个人和家庭的补助</t>
  </si>
  <si>
    <t xml:space="preserve">  50901</t>
  </si>
  <si>
    <t xml:space="preserve">  50901-社会福利和救助</t>
  </si>
  <si>
    <t xml:space="preserve">  50905</t>
  </si>
  <si>
    <t xml:space="preserve">  50905-离退休费</t>
  </si>
  <si>
    <t xml:space="preserve">  50999</t>
  </si>
  <si>
    <t xml:space="preserve">  50999-其他对个人和家庭补助</t>
  </si>
  <si>
    <r>
      <rPr>
        <sz val="11"/>
        <color indexed="8"/>
        <rFont val="宋体"/>
        <family val="0"/>
      </rP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</si>
  <si>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2018年部门项目预算明细表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</si>
  <si>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</si>
  <si>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</si>
  <si>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</si>
  <si>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</si>
  <si>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</si>
  <si>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</si>
  <si>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</si>
  <si>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</si>
  <si>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</si>
  <si>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</si>
  <si>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一般公共预算财政拨款</t>
  </si>
  <si>
    <t>纳入财政管理的行政事业性收入安排</t>
  </si>
  <si>
    <t>备注：没有项目拨款预算，也没有使用项目支出，故本表无数据</t>
  </si>
  <si>
    <r>
      <t>预算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</si>
  <si>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平罗县2018年部门一般公共预算“三公”经费支出情况表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</si>
  <si>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</si>
  <si>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</si>
  <si>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</si>
  <si>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</si>
  <si>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</si>
  <si>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</si>
  <si>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</si>
  <si>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公务接待费</t>
  </si>
  <si>
    <t>总计</t>
  </si>
  <si>
    <t>公务车辆购置费</t>
  </si>
  <si>
    <t>公车运行维护费</t>
  </si>
  <si>
    <t>公务车运行维护费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</si>
  <si>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</si>
  <si>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平罗县2018年部门政府性基金预算支出表</t>
  </si>
  <si>
    <t>功能能分类科目</t>
  </si>
  <si>
    <t>对企事业单位的补助</t>
  </si>
  <si>
    <t>债务福利支出</t>
  </si>
  <si>
    <t>其他资本性支出</t>
  </si>
  <si>
    <t>其他支出</t>
  </si>
  <si>
    <t>备注：没有政府性基金拨款预算，也没有使用政府性基金安排支出，故本表无数据</t>
  </si>
  <si>
    <r>
      <t>预算</t>
    </r>
    <r>
      <rPr>
        <sz val="9"/>
        <color indexed="8"/>
        <rFont val="Calibri"/>
        <family val="2"/>
      </rPr>
      <t>11</t>
    </r>
    <r>
      <rPr>
        <sz val="9"/>
        <color indexed="8"/>
        <rFont val="宋体"/>
        <family val="0"/>
      </rPr>
      <t>表</t>
    </r>
  </si>
  <si>
    <t>行 政 事 业 单 位 人 员 基 础 信 息 表</t>
  </si>
  <si>
    <t>编  制  人  数</t>
  </si>
  <si>
    <t>在 职 有 人  数</t>
  </si>
  <si>
    <t>离退休干部人数</t>
  </si>
  <si>
    <t>编制总人数总计</t>
  </si>
  <si>
    <t>行政编制人数</t>
  </si>
  <si>
    <t>参照公务员管理的事业编制</t>
  </si>
  <si>
    <t>事业编制人数</t>
  </si>
  <si>
    <t>编制内实有人数总计</t>
  </si>
  <si>
    <t>行政实有人数</t>
  </si>
  <si>
    <t>参照公务员管理的事业实有人数</t>
  </si>
  <si>
    <t>事业实有人数</t>
  </si>
  <si>
    <t>离退休人员总计</t>
  </si>
  <si>
    <t>离休人员</t>
  </si>
  <si>
    <t>退休人员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</si>
</sst>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</numFmts>
  <fonts count="47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Arial"/>
      <family val="2"/>
    </font>
    <font>
      <b/>
      <sz val="20"/>
      <color indexed="8"/>
      <name val="宋体"/>
      <family val="0"/>
    </font>
    <font>
      <sz val="8"/>
      <color indexed="8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方正小标宋_GBK"/>
      <family val="0"/>
    </font>
    <font>
      <b/>
      <sz val="11"/>
      <name val="Calibri"/>
      <family val="2"/>
    </font>
    <font>
      <b/>
      <sz val="9"/>
      <name val="宋体"/>
      <family val="0"/>
    </font>
    <font>
      <sz val="20"/>
      <color indexed="8"/>
      <name val="方正小标宋_GBK"/>
      <family val="0"/>
    </font>
    <font>
      <sz val="9"/>
      <color indexed="8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0"/>
      <color indexed="36"/>
      <name val="Arial"/>
      <family val="2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8"/>
      <color rgb="FF000000"/>
      <name val="Arial"/>
      <family val="2"/>
    </font>
    <font>
      <sz val="10"/>
      <color rgb="FF000000"/>
      <name val="宋体"/>
      <family val="0"/>
    </font>
    <font>
      <sz val="8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13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3" fillId="4" borderId="0" applyNumberFormat="0" applyBorder="0" applyAlignment="0" applyProtection="0"/>
    <xf numFmtId="0" fontId="25" fillId="5" borderId="0" applyNumberFormat="0" applyBorder="0" applyAlignment="0" applyProtection="0"/>
    <xf numFmtId="178" fontId="0" fillId="0" borderId="0">
      <alignment/>
      <protection/>
    </xf>
    <xf numFmtId="0" fontId="2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29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7" borderId="0" applyNumberFormat="0" applyBorder="0" applyAlignment="0" applyProtection="0"/>
    <xf numFmtId="0" fontId="32" fillId="0" borderId="4" applyNumberFormat="0" applyFill="0" applyAlignment="0" applyProtection="0"/>
    <xf numFmtId="0" fontId="29" fillId="3" borderId="0" applyNumberFormat="0" applyBorder="0" applyAlignment="0" applyProtection="0"/>
    <xf numFmtId="0" fontId="38" fillId="2" borderId="5" applyNumberFormat="0" applyAlignment="0" applyProtection="0"/>
    <xf numFmtId="0" fontId="35" fillId="2" borderId="1" applyNumberFormat="0" applyAlignment="0" applyProtection="0"/>
    <xf numFmtId="0" fontId="39" fillId="8" borderId="6" applyNumberFormat="0" applyAlignment="0" applyProtection="0"/>
    <xf numFmtId="0" fontId="13" fillId="9" borderId="0" applyNumberFormat="0" applyBorder="0" applyAlignment="0" applyProtection="0"/>
    <xf numFmtId="0" fontId="29" fillId="10" borderId="0" applyNumberFormat="0" applyBorder="0" applyAlignment="0" applyProtection="0"/>
    <xf numFmtId="0" fontId="40" fillId="0" borderId="7" applyNumberFormat="0" applyFill="0" applyAlignment="0" applyProtection="0"/>
    <xf numFmtId="0" fontId="18" fillId="0" borderId="8" applyNumberFormat="0" applyFill="0" applyAlignment="0" applyProtection="0"/>
    <xf numFmtId="0" fontId="26" fillId="9" borderId="0" applyNumberFormat="0" applyBorder="0" applyAlignment="0" applyProtection="0"/>
    <xf numFmtId="0" fontId="41" fillId="11" borderId="0" applyNumberFormat="0" applyBorder="0" applyAlignment="0" applyProtection="0"/>
    <xf numFmtId="0" fontId="13" fillId="12" borderId="0" applyNumberFormat="0" applyBorder="0" applyAlignment="0" applyProtection="0"/>
    <xf numFmtId="0" fontId="2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9" fillId="16" borderId="0" applyNumberFormat="0" applyBorder="0" applyAlignment="0" applyProtection="0"/>
    <xf numFmtId="0" fontId="13" fillId="12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4" borderId="0" applyNumberFormat="0" applyBorder="0" applyAlignment="0" applyProtection="0"/>
    <xf numFmtId="0" fontId="29" fillId="4" borderId="0" applyNumberFormat="0" applyBorder="0" applyAlignment="0" applyProtection="0"/>
    <xf numFmtId="0" fontId="17" fillId="0" borderId="0">
      <alignment/>
      <protection/>
    </xf>
  </cellStyleXfs>
  <cellXfs count="19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" fontId="8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1" fontId="8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horizontal="center" vertical="center" wrapText="1"/>
      <protection/>
    </xf>
    <xf numFmtId="3" fontId="8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13" fillId="0" borderId="11" xfId="0" applyFont="1" applyFill="1" applyBorder="1" applyAlignment="1" applyProtection="1">
      <alignment horizontal="center" vertical="center" wrapText="1" shrinkToFit="1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 wrapText="1" shrinkToFit="1"/>
      <protection/>
    </xf>
    <xf numFmtId="0" fontId="13" fillId="0" borderId="13" xfId="0" applyFont="1" applyFill="1" applyBorder="1" applyAlignment="1" applyProtection="1">
      <alignment horizontal="center" vertical="center" wrapText="1" shrinkToFit="1"/>
      <protection/>
    </xf>
    <xf numFmtId="4" fontId="13" fillId="0" borderId="12" xfId="0" applyNumberFormat="1" applyFont="1" applyBorder="1" applyAlignment="1">
      <alignment horizontal="right" vertical="center" shrinkToFit="1"/>
    </xf>
    <xf numFmtId="4" fontId="13" fillId="0" borderId="14" xfId="0" applyNumberFormat="1" applyFont="1" applyBorder="1" applyAlignment="1">
      <alignment horizontal="right" vertical="center" shrinkToFit="1"/>
    </xf>
    <xf numFmtId="0" fontId="9" fillId="0" borderId="11" xfId="0" applyFont="1" applyFill="1" applyBorder="1" applyAlignment="1" applyProtection="1">
      <alignment horizontal="center" vertical="center"/>
      <protection/>
    </xf>
    <xf numFmtId="4" fontId="13" fillId="0" borderId="11" xfId="0" applyNumberFormat="1" applyFont="1" applyBorder="1" applyAlignment="1">
      <alignment horizontal="right" vertical="center" shrinkToFit="1"/>
    </xf>
    <xf numFmtId="0" fontId="9" fillId="0" borderId="15" xfId="0" applyFon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42" fillId="0" borderId="0" xfId="0" applyNumberFormat="1" applyFont="1" applyFill="1" applyAlignment="1" applyProtection="1">
      <alignment horizontal="center" vertical="center" wrapText="1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/>
      <protection/>
    </xf>
    <xf numFmtId="0" fontId="5" fillId="0" borderId="0" xfId="63" applyFont="1" applyBorder="1" applyAlignment="1" applyProtection="1">
      <alignment/>
      <protection/>
    </xf>
    <xf numFmtId="0" fontId="17" fillId="0" borderId="0" xfId="63">
      <alignment/>
      <protection/>
    </xf>
    <xf numFmtId="0" fontId="11" fillId="0" borderId="0" xfId="63" applyFont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43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9" xfId="63" applyFont="1" applyBorder="1" applyAlignment="1" applyProtection="1">
      <alignment horizontal="center" vertical="center"/>
      <protection/>
    </xf>
    <xf numFmtId="49" fontId="18" fillId="2" borderId="9" xfId="63" applyNumberFormat="1" applyFont="1" applyFill="1" applyBorder="1" applyAlignment="1" applyProtection="1">
      <alignment horizontal="center" vertical="center"/>
      <protection/>
    </xf>
    <xf numFmtId="0" fontId="18" fillId="2" borderId="9" xfId="63" applyFont="1" applyFill="1" applyBorder="1" applyAlignment="1" applyProtection="1">
      <alignment horizontal="center" vertical="center"/>
      <protection/>
    </xf>
    <xf numFmtId="49" fontId="18" fillId="2" borderId="9" xfId="63" applyNumberFormat="1" applyFont="1" applyFill="1" applyBorder="1" applyAlignment="1" applyProtection="1">
      <alignment horizontal="center" vertical="center" wrapText="1"/>
      <protection/>
    </xf>
    <xf numFmtId="0" fontId="2" fillId="0" borderId="9" xfId="63" applyFont="1" applyBorder="1" applyAlignment="1" applyProtection="1">
      <alignment vertical="center"/>
      <protection/>
    </xf>
    <xf numFmtId="0" fontId="2" fillId="0" borderId="10" xfId="63" applyFont="1" applyBorder="1" applyAlignment="1" applyProtection="1">
      <alignment vertical="center"/>
      <protection/>
    </xf>
    <xf numFmtId="49" fontId="18" fillId="2" borderId="10" xfId="63" applyNumberFormat="1" applyFont="1" applyFill="1" applyBorder="1" applyAlignment="1" applyProtection="1">
      <alignment horizontal="center" vertical="center"/>
      <protection/>
    </xf>
    <xf numFmtId="0" fontId="18" fillId="2" borderId="10" xfId="63" applyFont="1" applyFill="1" applyBorder="1" applyAlignment="1" applyProtection="1">
      <alignment horizontal="center" vertical="center"/>
      <protection/>
    </xf>
    <xf numFmtId="49" fontId="18" fillId="2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11" xfId="63" applyFont="1" applyBorder="1" applyAlignment="1" applyProtection="1">
      <alignment/>
      <protection/>
    </xf>
    <xf numFmtId="0" fontId="13" fillId="0" borderId="15" xfId="63" applyFont="1" applyBorder="1" applyAlignment="1" applyProtection="1">
      <alignment horizontal="left"/>
      <protection/>
    </xf>
    <xf numFmtId="0" fontId="5" fillId="0" borderId="15" xfId="63" applyFont="1" applyBorder="1" applyAlignment="1" applyProtection="1">
      <alignment horizontal="left"/>
      <protection/>
    </xf>
    <xf numFmtId="0" fontId="8" fillId="0" borderId="0" xfId="63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8" fillId="0" borderId="9" xfId="63" applyFont="1" applyBorder="1" applyAlignment="1" applyProtection="1">
      <alignment horizontal="center" vertical="center" wrapText="1"/>
      <protection/>
    </xf>
    <xf numFmtId="49" fontId="18" fillId="2" borderId="0" xfId="63" applyNumberFormat="1" applyFont="1" applyFill="1" applyBorder="1" applyAlignment="1" applyProtection="1">
      <alignment horizontal="center" vertical="center" wrapText="1"/>
      <protection/>
    </xf>
    <xf numFmtId="0" fontId="18" fillId="0" borderId="10" xfId="63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2" fontId="6" fillId="0" borderId="9" xfId="0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21" fillId="0" borderId="9" xfId="0" applyNumberFormat="1" applyFont="1" applyFill="1" applyBorder="1" applyAlignment="1" applyProtection="1">
      <alignment horizontal="left" vertical="center"/>
      <protection/>
    </xf>
    <xf numFmtId="0" fontId="21" fillId="0" borderId="9" xfId="0" applyNumberFormat="1" applyFont="1" applyFill="1" applyBorder="1" applyAlignment="1" applyProtection="1">
      <alignment vertical="center"/>
      <protection/>
    </xf>
    <xf numFmtId="4" fontId="22" fillId="0" borderId="9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Alignment="1">
      <alignment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12" fillId="0" borderId="18" xfId="0" applyFont="1" applyFill="1" applyBorder="1" applyAlignment="1" applyProtection="1">
      <alignment horizontal="left"/>
      <protection/>
    </xf>
    <xf numFmtId="0" fontId="5" fillId="0" borderId="9" xfId="63" applyFont="1" applyBorder="1" applyAlignment="1" applyProtection="1">
      <alignment horizontal="center" vertical="center"/>
      <protection/>
    </xf>
    <xf numFmtId="0" fontId="6" fillId="0" borderId="9" xfId="63" applyFont="1" applyBorder="1" applyAlignment="1" applyProtection="1">
      <alignment horizontal="center" vertical="center" wrapText="1"/>
      <protection/>
    </xf>
    <xf numFmtId="0" fontId="13" fillId="0" borderId="19" xfId="63" applyFont="1" applyBorder="1" applyAlignment="1" applyProtection="1">
      <alignment horizontal="center" vertical="center" wrapText="1"/>
      <protection/>
    </xf>
    <xf numFmtId="0" fontId="13" fillId="0" borderId="20" xfId="63" applyFont="1" applyBorder="1" applyAlignment="1" applyProtection="1">
      <alignment horizontal="center" vertical="center" wrapText="1"/>
      <protection/>
    </xf>
    <xf numFmtId="0" fontId="13" fillId="0" borderId="21" xfId="63" applyFont="1" applyBorder="1" applyAlignment="1" applyProtection="1">
      <alignment horizontal="center" vertical="center" wrapText="1"/>
      <protection/>
    </xf>
    <xf numFmtId="0" fontId="13" fillId="0" borderId="9" xfId="63" applyFont="1" applyBorder="1" applyAlignment="1" applyProtection="1">
      <alignment horizontal="center" vertical="center" wrapText="1"/>
      <protection/>
    </xf>
    <xf numFmtId="0" fontId="5" fillId="0" borderId="10" xfId="63" applyFont="1" applyBorder="1" applyAlignment="1" applyProtection="1">
      <alignment horizontal="center" vertical="center"/>
      <protection/>
    </xf>
    <xf numFmtId="1" fontId="10" fillId="0" borderId="10" xfId="63" applyNumberFormat="1" applyFont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horizontal="center" vertical="center"/>
      <protection/>
    </xf>
    <xf numFmtId="1" fontId="6" fillId="0" borderId="9" xfId="0" applyNumberFormat="1" applyFont="1" applyFill="1" applyBorder="1" applyAlignment="1" applyProtection="1">
      <alignment horizontal="left" vertical="center"/>
      <protection/>
    </xf>
    <xf numFmtId="0" fontId="13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1" fontId="6" fillId="0" borderId="22" xfId="0" applyNumberFormat="1" applyFont="1" applyFill="1" applyBorder="1" applyAlignment="1" applyProtection="1">
      <alignment horizontal="left" vertical="center"/>
      <protection/>
    </xf>
    <xf numFmtId="0" fontId="13" fillId="0" borderId="22" xfId="0" applyNumberFormat="1" applyFont="1" applyFill="1" applyBorder="1" applyAlignment="1" applyProtection="1">
      <alignment horizontal="right" vertical="center"/>
      <protection/>
    </xf>
    <xf numFmtId="0" fontId="5" fillId="0" borderId="23" xfId="63" applyFont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1" fontId="6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horizontal="center"/>
      <protection/>
    </xf>
    <xf numFmtId="0" fontId="43" fillId="0" borderId="0" xfId="0" applyFont="1" applyFill="1" applyAlignment="1" applyProtection="1">
      <alignment/>
      <protection/>
    </xf>
    <xf numFmtId="0" fontId="13" fillId="0" borderId="24" xfId="0" applyFont="1" applyFill="1" applyBorder="1" applyAlignment="1" applyProtection="1">
      <alignment horizontal="center" vertical="center" shrinkToFit="1"/>
      <protection/>
    </xf>
    <xf numFmtId="0" fontId="13" fillId="0" borderId="25" xfId="0" applyFont="1" applyFill="1" applyBorder="1" applyAlignment="1" applyProtection="1">
      <alignment horizontal="center" vertical="center" shrinkToFit="1"/>
      <protection/>
    </xf>
    <xf numFmtId="0" fontId="13" fillId="0" borderId="26" xfId="0" applyFont="1" applyFill="1" applyBorder="1" applyAlignment="1" applyProtection="1">
      <alignment horizontal="center" vertical="center" wrapText="1" shrinkToFit="1"/>
      <protection/>
    </xf>
    <xf numFmtId="0" fontId="13" fillId="0" borderId="27" xfId="0" applyFont="1" applyFill="1" applyBorder="1" applyAlignment="1" applyProtection="1">
      <alignment horizontal="center" vertical="center" wrapText="1" shrinkToFit="1"/>
      <protection/>
    </xf>
    <xf numFmtId="0" fontId="13" fillId="0" borderId="28" xfId="0" applyFont="1" applyFill="1" applyBorder="1" applyAlignment="1" applyProtection="1">
      <alignment horizontal="center" vertical="center" wrapText="1" shrinkToFit="1"/>
      <protection/>
    </xf>
    <xf numFmtId="0" fontId="13" fillId="0" borderId="29" xfId="0" applyFont="1" applyFill="1" applyBorder="1" applyAlignment="1" applyProtection="1">
      <alignment horizontal="center" vertical="center" wrapText="1" shrinkToFit="1"/>
      <protection/>
    </xf>
    <xf numFmtId="0" fontId="13" fillId="0" borderId="30" xfId="0" applyFont="1" applyFill="1" applyBorder="1" applyAlignment="1" applyProtection="1">
      <alignment horizontal="center" vertical="center" wrapText="1" shrinkToFit="1"/>
      <protection/>
    </xf>
    <xf numFmtId="0" fontId="13" fillId="0" borderId="21" xfId="0" applyFont="1" applyFill="1" applyBorder="1" applyAlignment="1" applyProtection="1">
      <alignment horizontal="center" vertical="center" wrapText="1" shrinkToFit="1"/>
      <protection/>
    </xf>
    <xf numFmtId="0" fontId="13" fillId="0" borderId="21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Border="1" applyAlignment="1" applyProtection="1">
      <alignment horizontal="center" vertical="center" wrapText="1" shrinkToFit="1"/>
      <protection/>
    </xf>
    <xf numFmtId="0" fontId="13" fillId="0" borderId="31" xfId="0" applyFont="1" applyFill="1" applyBorder="1" applyAlignment="1" applyProtection="1">
      <alignment horizontal="center" vertical="center" wrapText="1" shrinkToFit="1"/>
      <protection/>
    </xf>
    <xf numFmtId="0" fontId="13" fillId="0" borderId="32" xfId="0" applyFont="1" applyFill="1" applyBorder="1" applyAlignment="1" applyProtection="1">
      <alignment horizontal="center" vertical="center" wrapText="1" shrinkToFit="1"/>
      <protection/>
    </xf>
    <xf numFmtId="0" fontId="13" fillId="0" borderId="33" xfId="0" applyFont="1" applyFill="1" applyBorder="1" applyAlignment="1" applyProtection="1">
      <alignment horizontal="center" vertical="center" wrapText="1" shrinkToFit="1"/>
      <protection/>
    </xf>
    <xf numFmtId="0" fontId="13" fillId="0" borderId="34" xfId="0" applyFont="1" applyFill="1" applyBorder="1" applyAlignment="1" applyProtection="1">
      <alignment horizontal="center" vertical="center" wrapText="1" shrinkToFit="1"/>
      <protection/>
    </xf>
    <xf numFmtId="0" fontId="13" fillId="0" borderId="35" xfId="0" applyFont="1" applyFill="1" applyBorder="1" applyAlignment="1" applyProtection="1">
      <alignment horizontal="center" vertical="center" wrapText="1" shrinkToFit="1"/>
      <protection/>
    </xf>
    <xf numFmtId="0" fontId="13" fillId="0" borderId="36" xfId="0" applyFont="1" applyFill="1" applyBorder="1" applyAlignment="1" applyProtection="1">
      <alignment horizontal="center" vertical="center" wrapText="1" shrinkToFit="1"/>
      <protection/>
    </xf>
    <xf numFmtId="0" fontId="13" fillId="0" borderId="37" xfId="0" applyFont="1" applyFill="1" applyBorder="1" applyAlignment="1" applyProtection="1">
      <alignment horizontal="center" vertical="center" shrinkToFit="1"/>
      <protection/>
    </xf>
    <xf numFmtId="0" fontId="13" fillId="0" borderId="14" xfId="0" applyFont="1" applyFill="1" applyBorder="1" applyAlignment="1" applyProtection="1">
      <alignment horizontal="center" vertical="center" shrinkToFit="1"/>
      <protection/>
    </xf>
    <xf numFmtId="0" fontId="13" fillId="0" borderId="38" xfId="0" applyFont="1" applyFill="1" applyBorder="1" applyAlignment="1" applyProtection="1">
      <alignment horizontal="center" vertical="center" shrinkToFit="1"/>
      <protection/>
    </xf>
    <xf numFmtId="49" fontId="13" fillId="0" borderId="11" xfId="0" applyNumberFormat="1" applyFont="1" applyFill="1" applyBorder="1" applyAlignment="1" applyProtection="1">
      <alignment horizontal="center" vertical="center" shrinkToFit="1"/>
      <protection/>
    </xf>
    <xf numFmtId="0" fontId="5" fillId="0" borderId="39" xfId="0" applyNumberFormat="1" applyFont="1" applyFill="1" applyBorder="1" applyAlignment="1" applyProtection="1">
      <alignment vertical="center"/>
      <protection/>
    </xf>
    <xf numFmtId="0" fontId="5" fillId="0" borderId="40" xfId="0" applyNumberFormat="1" applyFont="1" applyFill="1" applyBorder="1" applyAlignment="1" applyProtection="1">
      <alignment vertical="center"/>
      <protection/>
    </xf>
    <xf numFmtId="0" fontId="45" fillId="0" borderId="9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Border="1" applyAlignment="1">
      <alignment vertical="center" shrinkToFit="1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19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5" fillId="0" borderId="21" xfId="63" applyFont="1" applyBorder="1" applyAlignment="1" applyProtection="1">
      <alignment horizontal="center" vertical="center"/>
      <protection/>
    </xf>
    <xf numFmtId="0" fontId="5" fillId="0" borderId="41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 wrapText="1"/>
      <protection/>
    </xf>
    <xf numFmtId="0" fontId="5" fillId="0" borderId="14" xfId="63" applyFont="1" applyBorder="1" applyAlignment="1" applyProtection="1">
      <alignment horizontal="center" vertical="center"/>
      <protection/>
    </xf>
    <xf numFmtId="0" fontId="5" fillId="0" borderId="42" xfId="63" applyFont="1" applyBorder="1" applyAlignment="1" applyProtection="1">
      <alignment horizontal="center" vertical="center"/>
      <protection/>
    </xf>
    <xf numFmtId="0" fontId="21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center" vertical="center" shrinkToFit="1"/>
      <protection/>
    </xf>
    <xf numFmtId="0" fontId="13" fillId="0" borderId="13" xfId="0" applyFont="1" applyFill="1" applyBorder="1" applyAlignment="1" applyProtection="1">
      <alignment horizontal="center" vertical="center" shrinkToFit="1"/>
      <protection/>
    </xf>
    <xf numFmtId="0" fontId="13" fillId="0" borderId="43" xfId="0" applyFont="1" applyFill="1" applyBorder="1" applyAlignment="1" applyProtection="1">
      <alignment horizontal="center" vertical="center" shrinkToFit="1"/>
      <protection/>
    </xf>
    <xf numFmtId="0" fontId="13" fillId="0" borderId="44" xfId="0" applyFont="1" applyFill="1" applyBorder="1" applyAlignment="1" applyProtection="1">
      <alignment horizontal="center" vertical="center" shrinkToFit="1"/>
      <protection/>
    </xf>
    <xf numFmtId="0" fontId="13" fillId="0" borderId="16" xfId="0" applyFont="1" applyFill="1" applyBorder="1" applyAlignment="1" applyProtection="1">
      <alignment horizontal="center" vertical="center" shrinkToFit="1"/>
      <protection/>
    </xf>
    <xf numFmtId="0" fontId="13" fillId="0" borderId="45" xfId="0" applyFont="1" applyFill="1" applyBorder="1" applyAlignment="1" applyProtection="1">
      <alignment horizontal="center" vertical="center" shrinkToFit="1"/>
      <protection/>
    </xf>
    <xf numFmtId="0" fontId="13" fillId="0" borderId="17" xfId="0" applyFont="1" applyFill="1" applyBorder="1" applyAlignment="1" applyProtection="1">
      <alignment horizontal="center" vertical="center" shrinkToFit="1"/>
      <protection/>
    </xf>
    <xf numFmtId="0" fontId="13" fillId="0" borderId="46" xfId="0" applyFont="1" applyFill="1" applyBorder="1" applyAlignment="1" applyProtection="1">
      <alignment horizontal="center" vertical="center" shrinkToFit="1"/>
      <protection/>
    </xf>
    <xf numFmtId="0" fontId="13" fillId="0" borderId="34" xfId="0" applyFont="1" applyFill="1" applyBorder="1" applyAlignment="1" applyProtection="1">
      <alignment horizontal="center" vertical="center" shrinkToFit="1"/>
      <protection/>
    </xf>
    <xf numFmtId="0" fontId="13" fillId="0" borderId="47" xfId="0" applyFont="1" applyFill="1" applyBorder="1" applyAlignment="1" applyProtection="1">
      <alignment horizontal="center" vertical="center" shrinkToFi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left" vertical="center" shrinkToFit="1"/>
      <protection/>
    </xf>
    <xf numFmtId="0" fontId="18" fillId="0" borderId="11" xfId="0" applyFont="1" applyFill="1" applyBorder="1" applyAlignment="1" applyProtection="1">
      <alignment horizontal="left" vertical="center" shrinkToFit="1"/>
      <protection/>
    </xf>
    <xf numFmtId="4" fontId="13" fillId="0" borderId="9" xfId="0" applyNumberFormat="1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4" fontId="6" fillId="0" borderId="11" xfId="0" applyNumberFormat="1" applyFont="1" applyBorder="1" applyAlignment="1">
      <alignment horizontal="right" vertical="center" shrinkToFit="1"/>
    </xf>
    <xf numFmtId="0" fontId="13" fillId="0" borderId="11" xfId="0" applyFont="1" applyFill="1" applyBorder="1" applyAlignment="1" applyProtection="1">
      <alignment horizontal="right" vertical="center" shrinkToFit="1"/>
      <protection/>
    </xf>
    <xf numFmtId="0" fontId="46" fillId="0" borderId="0" xfId="0" applyFont="1" applyFill="1" applyBorder="1" applyAlignment="1">
      <alignment vertical="center"/>
    </xf>
    <xf numFmtId="0" fontId="18" fillId="0" borderId="11" xfId="0" applyFont="1" applyFill="1" applyBorder="1" applyAlignment="1" applyProtection="1">
      <alignment horizontal="left" vertical="center"/>
      <protection/>
    </xf>
    <xf numFmtId="0" fontId="18" fillId="0" borderId="11" xfId="0" applyFont="1" applyFill="1" applyBorder="1" applyAlignment="1" applyProtection="1">
      <alignment vertical="center" shrinkToFit="1"/>
      <protection/>
    </xf>
    <xf numFmtId="0" fontId="13" fillId="0" borderId="11" xfId="0" applyFont="1" applyFill="1" applyBorder="1" applyAlignment="1" applyProtection="1">
      <alignment vertical="center" shrinkToFit="1"/>
      <protection/>
    </xf>
    <xf numFmtId="0" fontId="18" fillId="0" borderId="11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  <xf numFmtId="0" fontId="43" fillId="0" borderId="16" xfId="0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5" fillId="0" borderId="48" xfId="0" applyNumberFormat="1" applyFont="1" applyFill="1" applyBorder="1" applyAlignment="1" applyProtection="1">
      <alignment vertical="center"/>
      <protection/>
    </xf>
    <xf numFmtId="0" fontId="5" fillId="0" borderId="48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 applyProtection="1">
      <alignment horizontal="center" vertical="center" wrapText="1" shrinkToFi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left" vertical="center" shrinkToFit="1"/>
    </xf>
    <xf numFmtId="0" fontId="6" fillId="0" borderId="11" xfId="0" applyFont="1" applyFill="1" applyBorder="1" applyAlignment="1" applyProtection="1">
      <alignment horizontal="right" vertical="center" shrinkToFit="1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12" fillId="0" borderId="11" xfId="0" applyFont="1" applyFill="1" applyBorder="1" applyAlignment="1" applyProtection="1">
      <alignment horizont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E15" sqref="E15:E27"/>
    </sheetView>
  </sheetViews>
  <sheetFormatPr defaultColWidth="9.140625" defaultRowHeight="12.75"/>
  <cols>
    <col min="1" max="1" width="33.421875" style="20" customWidth="1"/>
    <col min="2" max="2" width="14.00390625" style="20" customWidth="1"/>
    <col min="3" max="3" width="30.421875" style="20" customWidth="1"/>
    <col min="4" max="6" width="14.00390625" style="20" customWidth="1"/>
    <col min="7" max="7" width="9.57421875" style="20" customWidth="1"/>
    <col min="8" max="16384" width="9.140625" style="20" customWidth="1"/>
  </cols>
  <sheetData>
    <row r="1" s="157" customFormat="1" ht="15.75" customHeight="1">
      <c r="A1" s="157" t="s">
        <v>0</v>
      </c>
    </row>
    <row r="2" spans="1:6" s="158" customFormat="1" ht="39.75" customHeight="1">
      <c r="A2" s="23" t="s">
        <v>1</v>
      </c>
      <c r="B2" s="23"/>
      <c r="C2" s="23"/>
      <c r="D2" s="23"/>
      <c r="E2" s="23"/>
      <c r="F2" s="23"/>
    </row>
    <row r="3" ht="14.25">
      <c r="F3" s="35"/>
    </row>
    <row r="4" spans="1:6" ht="19.5" customHeight="1">
      <c r="A4" s="24" t="s">
        <v>2</v>
      </c>
      <c r="F4" s="35" t="s">
        <v>3</v>
      </c>
    </row>
    <row r="5" spans="1:6" ht="15" customHeight="1">
      <c r="A5" s="159" t="s">
        <v>4</v>
      </c>
      <c r="B5" s="159" t="s">
        <v>5</v>
      </c>
      <c r="C5" s="159" t="s">
        <v>6</v>
      </c>
      <c r="D5" s="159"/>
      <c r="E5" s="159"/>
      <c r="F5" s="159" t="s">
        <v>5</v>
      </c>
    </row>
    <row r="6" spans="1:6" ht="15" customHeight="1">
      <c r="A6" s="160" t="s">
        <v>7</v>
      </c>
      <c r="B6" s="161" t="s">
        <v>8</v>
      </c>
      <c r="C6" s="162" t="s">
        <v>9</v>
      </c>
      <c r="D6" s="163" t="s">
        <v>8</v>
      </c>
      <c r="E6" s="164"/>
      <c r="F6" s="165"/>
    </row>
    <row r="7" spans="1:6" ht="27.75" customHeight="1">
      <c r="A7" s="166"/>
      <c r="B7" s="167"/>
      <c r="C7" s="168"/>
      <c r="D7" s="138" t="s">
        <v>10</v>
      </c>
      <c r="E7" s="169" t="s">
        <v>11</v>
      </c>
      <c r="F7" s="169" t="s">
        <v>12</v>
      </c>
    </row>
    <row r="8" spans="1:6" ht="13.5" customHeight="1">
      <c r="A8" s="170" t="s">
        <v>13</v>
      </c>
      <c r="B8" s="32"/>
      <c r="C8" s="171" t="s">
        <v>14</v>
      </c>
      <c r="D8" s="170">
        <f>D15+D16+D17+D26</f>
        <v>4905625.89</v>
      </c>
      <c r="E8" s="170">
        <f>E15+E16+E17+E26</f>
        <v>4905625.89</v>
      </c>
      <c r="F8" s="32"/>
    </row>
    <row r="9" spans="1:6" ht="13.5" customHeight="1">
      <c r="A9" s="173" t="s">
        <v>15</v>
      </c>
      <c r="B9" s="32">
        <v>4905625.89</v>
      </c>
      <c r="C9" s="170" t="s">
        <v>16</v>
      </c>
      <c r="D9" s="170"/>
      <c r="E9" s="170"/>
      <c r="F9" s="32"/>
    </row>
    <row r="10" spans="1:6" ht="13.5" customHeight="1">
      <c r="A10" s="173" t="s">
        <v>17</v>
      </c>
      <c r="B10" s="32"/>
      <c r="C10" s="170" t="s">
        <v>18</v>
      </c>
      <c r="D10" s="170"/>
      <c r="E10" s="170"/>
      <c r="F10" s="32"/>
    </row>
    <row r="11" spans="1:6" ht="13.5" customHeight="1">
      <c r="A11" s="170" t="s">
        <v>19</v>
      </c>
      <c r="B11" s="32"/>
      <c r="C11" s="170" t="s">
        <v>20</v>
      </c>
      <c r="D11" s="170"/>
      <c r="E11" s="170"/>
      <c r="F11" s="32"/>
    </row>
    <row r="12" spans="1:6" ht="13.5" customHeight="1">
      <c r="A12" s="170" t="s">
        <v>21</v>
      </c>
      <c r="B12" s="32"/>
      <c r="C12" s="170" t="s">
        <v>22</v>
      </c>
      <c r="D12" s="170"/>
      <c r="E12" s="170"/>
      <c r="F12" s="32"/>
    </row>
    <row r="13" spans="1:6" ht="13.5" customHeight="1">
      <c r="A13" s="170" t="s">
        <v>23</v>
      </c>
      <c r="B13" s="32"/>
      <c r="C13" s="170" t="s">
        <v>24</v>
      </c>
      <c r="D13" s="170"/>
      <c r="E13" s="170"/>
      <c r="F13" s="32"/>
    </row>
    <row r="14" spans="1:6" ht="13.5" customHeight="1">
      <c r="A14" s="170"/>
      <c r="B14" s="32"/>
      <c r="C14" s="170" t="s">
        <v>25</v>
      </c>
      <c r="D14" s="170"/>
      <c r="E14" s="170"/>
      <c r="F14" s="32"/>
    </row>
    <row r="15" spans="1:6" ht="13.5" customHeight="1">
      <c r="A15" s="173" t="s">
        <v>5</v>
      </c>
      <c r="B15" s="175"/>
      <c r="C15" s="170" t="s">
        <v>26</v>
      </c>
      <c r="D15" s="170">
        <v>3683151.25</v>
      </c>
      <c r="E15" s="170">
        <v>3683151.25</v>
      </c>
      <c r="F15" s="32"/>
    </row>
    <row r="16" spans="1:6" ht="13.5" customHeight="1">
      <c r="A16" s="170" t="s">
        <v>5</v>
      </c>
      <c r="B16" s="175"/>
      <c r="C16" s="170" t="s">
        <v>27</v>
      </c>
      <c r="D16" s="170">
        <v>588284.29</v>
      </c>
      <c r="E16" s="170">
        <v>588284.29</v>
      </c>
      <c r="F16" s="32"/>
    </row>
    <row r="17" spans="1:6" ht="13.5" customHeight="1">
      <c r="A17" s="170" t="s">
        <v>5</v>
      </c>
      <c r="B17" s="175"/>
      <c r="C17" s="170" t="s">
        <v>28</v>
      </c>
      <c r="D17" s="170">
        <v>138570.51</v>
      </c>
      <c r="E17" s="170">
        <v>138570.51</v>
      </c>
      <c r="F17" s="32"/>
    </row>
    <row r="18" spans="1:6" ht="13.5" customHeight="1">
      <c r="A18" s="170" t="s">
        <v>5</v>
      </c>
      <c r="B18" s="175"/>
      <c r="C18" s="170" t="s">
        <v>29</v>
      </c>
      <c r="D18" s="170"/>
      <c r="E18" s="170"/>
      <c r="F18" s="32"/>
    </row>
    <row r="19" spans="1:6" ht="13.5" customHeight="1">
      <c r="A19" s="170" t="s">
        <v>5</v>
      </c>
      <c r="B19" s="175"/>
      <c r="C19" s="170" t="s">
        <v>30</v>
      </c>
      <c r="D19" s="170"/>
      <c r="E19" s="170"/>
      <c r="F19" s="32"/>
    </row>
    <row r="20" spans="1:6" ht="13.5" customHeight="1">
      <c r="A20" s="170" t="s">
        <v>5</v>
      </c>
      <c r="B20" s="175"/>
      <c r="C20" s="170" t="s">
        <v>31</v>
      </c>
      <c r="D20" s="170"/>
      <c r="E20" s="170"/>
      <c r="F20" s="32"/>
    </row>
    <row r="21" spans="1:6" ht="13.5" customHeight="1">
      <c r="A21" s="170" t="s">
        <v>5</v>
      </c>
      <c r="B21" s="175"/>
      <c r="C21" s="170" t="s">
        <v>32</v>
      </c>
      <c r="D21" s="170"/>
      <c r="E21" s="170"/>
      <c r="F21" s="32"/>
    </row>
    <row r="22" spans="1:6" ht="13.5" customHeight="1">
      <c r="A22" s="170" t="s">
        <v>5</v>
      </c>
      <c r="B22" s="175"/>
      <c r="C22" s="170" t="s">
        <v>33</v>
      </c>
      <c r="D22" s="170"/>
      <c r="E22" s="170"/>
      <c r="F22" s="32"/>
    </row>
    <row r="23" spans="1:6" ht="13.5" customHeight="1">
      <c r="A23" s="170" t="s">
        <v>5</v>
      </c>
      <c r="B23" s="175"/>
      <c r="C23" s="170" t="s">
        <v>34</v>
      </c>
      <c r="D23" s="170"/>
      <c r="E23" s="170"/>
      <c r="F23" s="32"/>
    </row>
    <row r="24" spans="1:6" ht="13.5" customHeight="1">
      <c r="A24" s="170" t="s">
        <v>5</v>
      </c>
      <c r="B24" s="175"/>
      <c r="C24" s="170" t="s">
        <v>35</v>
      </c>
      <c r="D24" s="170"/>
      <c r="E24" s="170"/>
      <c r="F24" s="32"/>
    </row>
    <row r="25" spans="1:6" ht="13.5" customHeight="1">
      <c r="A25" s="170" t="s">
        <v>5</v>
      </c>
      <c r="B25" s="175"/>
      <c r="C25" s="170" t="s">
        <v>36</v>
      </c>
      <c r="D25" s="170"/>
      <c r="E25" s="170"/>
      <c r="F25" s="32"/>
    </row>
    <row r="26" spans="1:6" ht="13.5" customHeight="1">
      <c r="A26" s="170" t="s">
        <v>5</v>
      </c>
      <c r="B26" s="175"/>
      <c r="C26" s="170" t="s">
        <v>37</v>
      </c>
      <c r="D26" s="170">
        <v>495619.84</v>
      </c>
      <c r="E26" s="170">
        <v>495619.84</v>
      </c>
      <c r="F26" s="32"/>
    </row>
    <row r="27" spans="1:6" ht="13.5" customHeight="1">
      <c r="A27" s="170" t="s">
        <v>5</v>
      </c>
      <c r="B27" s="175"/>
      <c r="C27" s="170" t="s">
        <v>38</v>
      </c>
      <c r="D27" s="170"/>
      <c r="E27" s="170"/>
      <c r="F27" s="32"/>
    </row>
    <row r="28" spans="1:6" ht="13.5" customHeight="1">
      <c r="A28" s="170" t="s">
        <v>5</v>
      </c>
      <c r="B28" s="175"/>
      <c r="C28" s="170" t="s">
        <v>39</v>
      </c>
      <c r="D28" s="170"/>
      <c r="E28" s="170"/>
      <c r="F28" s="32"/>
    </row>
    <row r="29" spans="1:6" ht="13.5" customHeight="1">
      <c r="A29" s="177" t="s">
        <v>40</v>
      </c>
      <c r="B29" s="175"/>
      <c r="C29" s="170"/>
      <c r="D29" s="170"/>
      <c r="E29" s="170"/>
      <c r="F29" s="32"/>
    </row>
    <row r="30" spans="1:6" ht="13.5" customHeight="1">
      <c r="A30" s="173" t="s">
        <v>41</v>
      </c>
      <c r="B30" s="175"/>
      <c r="C30" s="177" t="s">
        <v>42</v>
      </c>
      <c r="D30" s="170"/>
      <c r="E30" s="170"/>
      <c r="F30" s="32"/>
    </row>
    <row r="31" spans="1:6" ht="13.5" customHeight="1">
      <c r="A31" s="173" t="s">
        <v>43</v>
      </c>
      <c r="B31" s="32"/>
      <c r="C31" s="173" t="s">
        <v>41</v>
      </c>
      <c r="D31" s="178"/>
      <c r="E31" s="178"/>
      <c r="F31" s="32"/>
    </row>
    <row r="32" spans="1:6" ht="13.5" customHeight="1">
      <c r="A32" s="173"/>
      <c r="B32" s="32"/>
      <c r="C32" s="173" t="s">
        <v>44</v>
      </c>
      <c r="D32" s="179"/>
      <c r="E32" s="179"/>
      <c r="F32" s="32"/>
    </row>
    <row r="33" spans="1:6" ht="13.5" customHeight="1">
      <c r="A33" s="180" t="s">
        <v>45</v>
      </c>
      <c r="B33" s="32"/>
      <c r="C33" s="180" t="s">
        <v>46</v>
      </c>
      <c r="D33" s="180"/>
      <c r="E33" s="180">
        <v>4905625.89</v>
      </c>
      <c r="F33" s="32"/>
    </row>
    <row r="34" spans="1:6" ht="12.75">
      <c r="A34" s="181"/>
      <c r="B34" s="181"/>
      <c r="C34" s="181"/>
      <c r="D34" s="181"/>
      <c r="E34" s="181"/>
      <c r="F34" s="181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C3" sqref="C3:E3"/>
    </sheetView>
  </sheetViews>
  <sheetFormatPr defaultColWidth="8.8515625" defaultRowHeight="12.75" customHeight="1"/>
  <cols>
    <col min="1" max="15" width="8.57421875" style="53" customWidth="1"/>
    <col min="16" max="16" width="9.00390625" style="53" customWidth="1"/>
    <col min="17" max="16384" width="8.8515625" style="54" customWidth="1"/>
  </cols>
  <sheetData>
    <row r="1" ht="12.75" customHeight="1">
      <c r="A1" s="53" t="s">
        <v>346</v>
      </c>
    </row>
    <row r="2" spans="3:15" ht="35.25" customHeight="1">
      <c r="C2" s="55" t="s">
        <v>347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37.5" customHeight="1">
      <c r="A3" s="56" t="s">
        <v>95</v>
      </c>
      <c r="B3" s="57"/>
      <c r="C3" s="58" t="s">
        <v>64</v>
      </c>
      <c r="D3" s="59"/>
      <c r="E3" s="59"/>
      <c r="F3" s="60"/>
      <c r="G3" s="35"/>
      <c r="H3" s="61"/>
      <c r="J3" s="35"/>
      <c r="K3" s="74"/>
      <c r="L3" s="74"/>
      <c r="M3" s="74"/>
      <c r="N3" s="75" t="s">
        <v>348</v>
      </c>
      <c r="O3" s="74"/>
    </row>
    <row r="4" spans="1:15" ht="30" customHeight="1">
      <c r="A4" s="62" t="s">
        <v>72</v>
      </c>
      <c r="B4" s="62" t="s">
        <v>349</v>
      </c>
      <c r="C4" s="63" t="s">
        <v>350</v>
      </c>
      <c r="D4" s="64" t="s">
        <v>351</v>
      </c>
      <c r="E4" s="64" t="s">
        <v>352</v>
      </c>
      <c r="F4" s="65" t="s">
        <v>353</v>
      </c>
      <c r="G4" s="65"/>
      <c r="H4" s="65"/>
      <c r="I4" s="65"/>
      <c r="J4" s="65"/>
      <c r="K4" s="65"/>
      <c r="L4" s="65" t="s">
        <v>354</v>
      </c>
      <c r="M4" s="65" t="s">
        <v>355</v>
      </c>
      <c r="N4" s="65" t="s">
        <v>356</v>
      </c>
      <c r="O4" s="76" t="s">
        <v>357</v>
      </c>
    </row>
    <row r="5" spans="1:15" ht="27.75" customHeight="1">
      <c r="A5" s="66"/>
      <c r="B5" s="66"/>
      <c r="C5" s="63"/>
      <c r="D5" s="64"/>
      <c r="E5" s="64"/>
      <c r="F5" s="64" t="s">
        <v>50</v>
      </c>
      <c r="G5" s="64" t="s">
        <v>358</v>
      </c>
      <c r="H5" s="64"/>
      <c r="I5" s="64"/>
      <c r="J5" s="65" t="s">
        <v>12</v>
      </c>
      <c r="K5" s="77" t="s">
        <v>127</v>
      </c>
      <c r="L5" s="65"/>
      <c r="M5" s="65"/>
      <c r="N5" s="65"/>
      <c r="O5" s="76"/>
    </row>
    <row r="6" spans="1:15" ht="51" customHeight="1">
      <c r="A6" s="67"/>
      <c r="B6" s="67"/>
      <c r="C6" s="68"/>
      <c r="D6" s="69"/>
      <c r="E6" s="69"/>
      <c r="F6" s="69"/>
      <c r="G6" s="69" t="s">
        <v>10</v>
      </c>
      <c r="H6" s="70" t="s">
        <v>128</v>
      </c>
      <c r="I6" s="70" t="s">
        <v>359</v>
      </c>
      <c r="J6" s="70" t="s">
        <v>128</v>
      </c>
      <c r="K6" s="77"/>
      <c r="L6" s="70"/>
      <c r="M6" s="70"/>
      <c r="N6" s="70"/>
      <c r="O6" s="78"/>
    </row>
    <row r="7" spans="1:15" ht="19.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19.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5" ht="19.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ht="19.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ht="19.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 ht="19.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15" ht="19.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19.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1:15" ht="19.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1:15" ht="19.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ht="27" customHeight="1">
      <c r="A17" s="72" t="s">
        <v>360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</sheetData>
  <sheetProtection formatCells="0" formatColumns="0" formatRows="0" insertColumns="0" insertRows="0" insertHyperlinks="0" deleteColumns="0" deleteRows="0" sort="0" autoFilter="0" pivotTables="0"/>
  <mergeCells count="16">
    <mergeCell ref="C2:O2"/>
    <mergeCell ref="C3:E3"/>
    <mergeCell ref="F4:K4"/>
    <mergeCell ref="G5:I5"/>
    <mergeCell ref="A17:O17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1">
      <selection activeCell="F9" sqref="F9"/>
    </sheetView>
  </sheetViews>
  <sheetFormatPr defaultColWidth="9.140625" defaultRowHeight="12.75"/>
  <cols>
    <col min="1" max="1" width="7.8515625" style="20" customWidth="1"/>
    <col min="2" max="2" width="9.57421875" style="20" customWidth="1"/>
    <col min="3" max="3" width="5.8515625" style="20" customWidth="1"/>
    <col min="4" max="7" width="6.57421875" style="20" customWidth="1"/>
    <col min="8" max="24" width="5.8515625" style="20" customWidth="1"/>
    <col min="25" max="25" width="6.8515625" style="20" customWidth="1"/>
    <col min="26" max="16384" width="9.140625" style="20" customWidth="1"/>
  </cols>
  <sheetData>
    <row r="1" spans="1:3" ht="15.75" customHeight="1">
      <c r="A1" s="21" t="s">
        <v>361</v>
      </c>
      <c r="B1" s="22"/>
      <c r="C1" s="22"/>
    </row>
    <row r="2" spans="1:24" s="36" customFormat="1" ht="39.75" customHeight="1">
      <c r="A2" s="39" t="s">
        <v>362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6" ht="21.75" customHeight="1">
      <c r="A3" s="24" t="s">
        <v>95</v>
      </c>
      <c r="C3" s="40" t="s">
        <v>64</v>
      </c>
      <c r="D3" s="41"/>
      <c r="E3" s="41"/>
      <c r="F3" s="41"/>
    </row>
    <row r="4" spans="1:24" s="4" customFormat="1" ht="48" customHeight="1">
      <c r="A4" s="42" t="s">
        <v>363</v>
      </c>
      <c r="B4" s="42" t="s">
        <v>364</v>
      </c>
      <c r="C4" s="42"/>
      <c r="D4" s="42" t="s">
        <v>365</v>
      </c>
      <c r="E4" s="42"/>
      <c r="F4" s="42" t="s">
        <v>366</v>
      </c>
      <c r="G4" s="42"/>
      <c r="H4" s="42" t="s">
        <v>367</v>
      </c>
      <c r="I4" s="44"/>
      <c r="J4" s="44"/>
      <c r="K4" s="42" t="s">
        <v>368</v>
      </c>
      <c r="L4" s="44"/>
      <c r="M4" s="44"/>
      <c r="N4" s="42" t="s">
        <v>369</v>
      </c>
      <c r="O4" s="44"/>
      <c r="P4" s="44"/>
      <c r="Q4" s="44"/>
      <c r="R4" s="44"/>
      <c r="S4" s="44"/>
      <c r="T4" s="44"/>
      <c r="U4" s="44"/>
      <c r="V4" s="42" t="s">
        <v>370</v>
      </c>
      <c r="W4" s="44"/>
      <c r="X4" s="44"/>
    </row>
    <row r="5" spans="1:24" ht="24.75" customHeight="1">
      <c r="A5" s="42"/>
      <c r="B5" s="42"/>
      <c r="C5" s="42"/>
      <c r="D5" s="42"/>
      <c r="E5" s="42"/>
      <c r="F5" s="42"/>
      <c r="G5" s="42"/>
      <c r="H5" s="42" t="s">
        <v>371</v>
      </c>
      <c r="I5" s="42" t="s">
        <v>128</v>
      </c>
      <c r="J5" s="44"/>
      <c r="K5" s="42" t="s">
        <v>50</v>
      </c>
      <c r="L5" s="42" t="s">
        <v>128</v>
      </c>
      <c r="M5" s="44"/>
      <c r="N5" s="42" t="s">
        <v>369</v>
      </c>
      <c r="O5" s="44"/>
      <c r="P5" s="44"/>
      <c r="Q5" s="42" t="s">
        <v>372</v>
      </c>
      <c r="R5" s="44"/>
      <c r="S5" s="42" t="s">
        <v>373</v>
      </c>
      <c r="T5" s="44"/>
      <c r="U5" s="44"/>
      <c r="V5" s="42" t="s">
        <v>50</v>
      </c>
      <c r="W5" s="42" t="s">
        <v>128</v>
      </c>
      <c r="X5" s="44"/>
    </row>
    <row r="6" spans="1:24" ht="24.75" customHeight="1">
      <c r="A6" s="42"/>
      <c r="B6" s="43" t="s">
        <v>99</v>
      </c>
      <c r="C6" s="43" t="s">
        <v>100</v>
      </c>
      <c r="D6" s="43" t="s">
        <v>99</v>
      </c>
      <c r="E6" s="43" t="s">
        <v>100</v>
      </c>
      <c r="F6" s="43" t="s">
        <v>99</v>
      </c>
      <c r="G6" s="43" t="s">
        <v>100</v>
      </c>
      <c r="H6" s="44"/>
      <c r="I6" s="42" t="s">
        <v>97</v>
      </c>
      <c r="J6" s="42" t="s">
        <v>98</v>
      </c>
      <c r="K6" s="44"/>
      <c r="L6" s="42" t="s">
        <v>97</v>
      </c>
      <c r="M6" s="42" t="s">
        <v>98</v>
      </c>
      <c r="N6" s="42" t="s">
        <v>10</v>
      </c>
      <c r="O6" s="42" t="s">
        <v>128</v>
      </c>
      <c r="P6" s="44"/>
      <c r="Q6" s="42" t="s">
        <v>50</v>
      </c>
      <c r="R6" s="42" t="s">
        <v>128</v>
      </c>
      <c r="S6" s="42" t="s">
        <v>50</v>
      </c>
      <c r="T6" s="42" t="s">
        <v>128</v>
      </c>
      <c r="U6" s="44"/>
      <c r="V6" s="44"/>
      <c r="W6" s="42" t="s">
        <v>97</v>
      </c>
      <c r="X6" s="42" t="s">
        <v>98</v>
      </c>
    </row>
    <row r="7" spans="1:24" ht="38.25" customHeight="1">
      <c r="A7" s="42"/>
      <c r="B7" s="43"/>
      <c r="C7" s="43"/>
      <c r="D7" s="43"/>
      <c r="E7" s="43"/>
      <c r="F7" s="43"/>
      <c r="G7" s="43"/>
      <c r="H7" s="44"/>
      <c r="I7" s="42"/>
      <c r="J7" s="42"/>
      <c r="K7" s="44"/>
      <c r="L7" s="42"/>
      <c r="M7" s="42"/>
      <c r="N7" s="42"/>
      <c r="O7" s="42" t="s">
        <v>97</v>
      </c>
      <c r="P7" s="42" t="s">
        <v>98</v>
      </c>
      <c r="Q7" s="42"/>
      <c r="R7" s="42" t="s">
        <v>98</v>
      </c>
      <c r="S7" s="42"/>
      <c r="T7" s="42" t="s">
        <v>97</v>
      </c>
      <c r="U7" s="42" t="s">
        <v>98</v>
      </c>
      <c r="V7" s="44"/>
      <c r="W7" s="42"/>
      <c r="X7" s="42"/>
    </row>
    <row r="8" spans="1:24" s="37" customFormat="1" ht="52.5" customHeight="1">
      <c r="A8" s="45" t="s">
        <v>64</v>
      </c>
      <c r="B8" s="46">
        <v>2070405</v>
      </c>
      <c r="C8" s="47" t="s">
        <v>79</v>
      </c>
      <c r="D8" s="46">
        <v>30217</v>
      </c>
      <c r="E8" s="48" t="s">
        <v>370</v>
      </c>
      <c r="F8" s="46">
        <v>50502</v>
      </c>
      <c r="G8" s="48" t="s">
        <v>103</v>
      </c>
      <c r="H8" s="46">
        <v>10000</v>
      </c>
      <c r="I8" s="46">
        <v>10000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>
        <v>10000</v>
      </c>
      <c r="W8" s="46">
        <v>10000</v>
      </c>
      <c r="X8" s="46"/>
    </row>
    <row r="9" spans="1:24" s="38" customFormat="1" ht="33.75" customHeight="1">
      <c r="A9" s="49"/>
      <c r="B9" s="49"/>
      <c r="C9" s="49"/>
      <c r="D9" s="49">
        <v>30231</v>
      </c>
      <c r="E9" s="48" t="s">
        <v>374</v>
      </c>
      <c r="F9" s="49">
        <v>50202</v>
      </c>
      <c r="G9" s="48" t="s">
        <v>103</v>
      </c>
      <c r="H9" s="49">
        <v>120000</v>
      </c>
      <c r="I9" s="49">
        <v>120000</v>
      </c>
      <c r="J9" s="49"/>
      <c r="K9" s="49"/>
      <c r="L9" s="49"/>
      <c r="M9" s="49"/>
      <c r="N9" s="49">
        <v>120000</v>
      </c>
      <c r="O9" s="49">
        <v>120000</v>
      </c>
      <c r="P9" s="49"/>
      <c r="Q9" s="49"/>
      <c r="R9" s="49"/>
      <c r="S9" s="49">
        <v>120000</v>
      </c>
      <c r="T9" s="49">
        <v>120000</v>
      </c>
      <c r="U9" s="49"/>
      <c r="V9" s="49"/>
      <c r="W9" s="49"/>
      <c r="X9" s="49"/>
    </row>
    <row r="10" spans="1:24" s="37" customFormat="1" ht="24.75" customHeight="1">
      <c r="A10" s="46"/>
      <c r="B10" s="46"/>
      <c r="C10" s="46"/>
      <c r="D10" s="50" t="s">
        <v>50</v>
      </c>
      <c r="E10" s="51"/>
      <c r="F10" s="46"/>
      <c r="G10" s="46"/>
      <c r="H10" s="46">
        <v>130000</v>
      </c>
      <c r="I10" s="46">
        <v>130000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ht="24.7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1:24" ht="24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</row>
    <row r="13" spans="1:24" ht="24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</row>
    <row r="14" spans="1:24" ht="24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</row>
    <row r="15" spans="1:24" ht="24.7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</row>
  </sheetData>
  <sheetProtection/>
  <mergeCells count="38">
    <mergeCell ref="A1:C1"/>
    <mergeCell ref="A2:X2"/>
    <mergeCell ref="C3:F3"/>
    <mergeCell ref="H4:J4"/>
    <mergeCell ref="K4:M4"/>
    <mergeCell ref="N4:U4"/>
    <mergeCell ref="V4:X4"/>
    <mergeCell ref="I5:J5"/>
    <mergeCell ref="L5:M5"/>
    <mergeCell ref="N5:P5"/>
    <mergeCell ref="Q5:R5"/>
    <mergeCell ref="S5:U5"/>
    <mergeCell ref="W5:X5"/>
    <mergeCell ref="O6:P6"/>
    <mergeCell ref="T6:U6"/>
    <mergeCell ref="D10:E10"/>
    <mergeCell ref="A4:A7"/>
    <mergeCell ref="B6:B7"/>
    <mergeCell ref="C6:C7"/>
    <mergeCell ref="D6:D7"/>
    <mergeCell ref="E6:E7"/>
    <mergeCell ref="F6:F7"/>
    <mergeCell ref="G6:G7"/>
    <mergeCell ref="H5:H7"/>
    <mergeCell ref="I6:I7"/>
    <mergeCell ref="J6:J7"/>
    <mergeCell ref="K5:K7"/>
    <mergeCell ref="L6:L7"/>
    <mergeCell ref="M6:M7"/>
    <mergeCell ref="N6:N7"/>
    <mergeCell ref="Q6:Q7"/>
    <mergeCell ref="S6:S7"/>
    <mergeCell ref="V5:V7"/>
    <mergeCell ref="W6:W7"/>
    <mergeCell ref="X6:X7"/>
    <mergeCell ref="B4:C5"/>
    <mergeCell ref="D4:E5"/>
    <mergeCell ref="F4:G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E9" sqref="E9"/>
    </sheetView>
  </sheetViews>
  <sheetFormatPr defaultColWidth="9.140625" defaultRowHeight="12.75"/>
  <cols>
    <col min="1" max="3" width="3.140625" style="20" customWidth="1"/>
    <col min="4" max="4" width="23.421875" style="20" customWidth="1"/>
    <col min="5" max="5" width="14.00390625" style="20" customWidth="1"/>
    <col min="6" max="14" width="12.57421875" style="20" customWidth="1"/>
    <col min="15" max="15" width="9.57421875" style="20" customWidth="1"/>
    <col min="16" max="16384" width="9.140625" style="20" customWidth="1"/>
  </cols>
  <sheetData>
    <row r="1" spans="1:7" ht="15.75" customHeight="1">
      <c r="A1" s="21" t="s">
        <v>375</v>
      </c>
      <c r="B1" s="21"/>
      <c r="C1" s="21"/>
      <c r="D1" s="21"/>
      <c r="E1" s="21"/>
      <c r="F1" s="22"/>
      <c r="G1" s="22"/>
    </row>
    <row r="2" spans="1:14" ht="39.75" customHeight="1">
      <c r="A2" s="23" t="s">
        <v>376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4.25">
      <c r="A3" s="24" t="s">
        <v>2</v>
      </c>
      <c r="N3" s="35" t="s">
        <v>348</v>
      </c>
    </row>
    <row r="4" spans="1:14" ht="15" customHeight="1">
      <c r="A4" s="25" t="s">
        <v>377</v>
      </c>
      <c r="B4" s="25" t="s">
        <v>5</v>
      </c>
      <c r="C4" s="25" t="s">
        <v>5</v>
      </c>
      <c r="D4" s="25" t="s">
        <v>5</v>
      </c>
      <c r="E4" s="25" t="s">
        <v>96</v>
      </c>
      <c r="F4" s="25" t="s">
        <v>97</v>
      </c>
      <c r="G4" s="25"/>
      <c r="H4" s="25"/>
      <c r="I4" s="25"/>
      <c r="J4" s="25"/>
      <c r="K4" s="25"/>
      <c r="L4" s="25" t="s">
        <v>5</v>
      </c>
      <c r="M4" s="25" t="s">
        <v>5</v>
      </c>
      <c r="N4" s="25" t="s">
        <v>98</v>
      </c>
    </row>
    <row r="5" spans="1:14" ht="27" customHeight="1">
      <c r="A5" s="25" t="s">
        <v>99</v>
      </c>
      <c r="B5" s="25" t="s">
        <v>5</v>
      </c>
      <c r="C5" s="25" t="s">
        <v>5</v>
      </c>
      <c r="D5" s="25" t="s">
        <v>100</v>
      </c>
      <c r="E5" s="25"/>
      <c r="F5" s="25" t="s">
        <v>10</v>
      </c>
      <c r="G5" s="25" t="s">
        <v>101</v>
      </c>
      <c r="H5" s="25" t="s">
        <v>103</v>
      </c>
      <c r="I5" s="25" t="s">
        <v>291</v>
      </c>
      <c r="J5" s="25" t="s">
        <v>378</v>
      </c>
      <c r="K5" s="25" t="s">
        <v>379</v>
      </c>
      <c r="L5" s="25" t="s">
        <v>380</v>
      </c>
      <c r="M5" s="25" t="s">
        <v>381</v>
      </c>
      <c r="N5" s="25"/>
    </row>
    <row r="6" spans="1:14" ht="24.75" customHeight="1">
      <c r="A6" s="26" t="s">
        <v>109</v>
      </c>
      <c r="B6" s="26" t="s">
        <v>111</v>
      </c>
      <c r="C6" s="27" t="s">
        <v>110</v>
      </c>
      <c r="D6" s="28"/>
      <c r="E6" s="29"/>
      <c r="F6" s="30"/>
      <c r="G6" s="30"/>
      <c r="H6" s="30"/>
      <c r="I6" s="30"/>
      <c r="J6" s="30"/>
      <c r="K6" s="30"/>
      <c r="L6" s="30"/>
      <c r="M6" s="30"/>
      <c r="N6" s="30"/>
    </row>
    <row r="7" spans="1:14" ht="24.75" customHeight="1">
      <c r="A7" s="31"/>
      <c r="B7" s="31"/>
      <c r="C7" s="25"/>
      <c r="D7" s="25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24.75" customHeight="1">
      <c r="A8" s="31"/>
      <c r="B8" s="31"/>
      <c r="C8" s="25"/>
      <c r="D8" s="25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24.75" customHeight="1">
      <c r="A9" s="31"/>
      <c r="B9" s="31"/>
      <c r="C9" s="25"/>
      <c r="D9" s="25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24.75" customHeight="1">
      <c r="A10" s="31"/>
      <c r="B10" s="31"/>
      <c r="C10" s="25"/>
      <c r="D10" s="25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24.75" customHeight="1">
      <c r="A11" s="31"/>
      <c r="B11" s="31"/>
      <c r="C11" s="25"/>
      <c r="D11" s="25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24.75" customHeight="1">
      <c r="A12" s="31"/>
      <c r="B12" s="31"/>
      <c r="C12" s="25"/>
      <c r="D12" s="25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24.75" customHeight="1">
      <c r="A13" s="31"/>
      <c r="B13" s="31"/>
      <c r="C13" s="25"/>
      <c r="D13" s="25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24.75" customHeight="1">
      <c r="A14" s="31"/>
      <c r="B14" s="31"/>
      <c r="C14" s="25"/>
      <c r="D14" s="25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24.75" customHeight="1">
      <c r="A15" s="31"/>
      <c r="B15" s="31"/>
      <c r="C15" s="25"/>
      <c r="D15" s="25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24.75" customHeight="1">
      <c r="A16" s="31"/>
      <c r="B16" s="31"/>
      <c r="C16" s="25"/>
      <c r="D16" s="25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24.75" customHeight="1">
      <c r="A17" s="31"/>
      <c r="B17" s="31"/>
      <c r="C17" s="25"/>
      <c r="D17" s="25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24.75" customHeight="1">
      <c r="A18" s="31"/>
      <c r="B18" s="31"/>
      <c r="C18" s="25"/>
      <c r="D18" s="25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24.75" customHeight="1">
      <c r="A19" s="33" t="s">
        <v>382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</sheetData>
  <sheetProtection/>
  <mergeCells count="9">
    <mergeCell ref="A1:D1"/>
    <mergeCell ref="E1:G1"/>
    <mergeCell ref="A2:N2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I6" sqref="I6"/>
    </sheetView>
  </sheetViews>
  <sheetFormatPr defaultColWidth="9.140625" defaultRowHeight="12.75"/>
  <cols>
    <col min="1" max="1" width="9.8515625" style="2" customWidth="1"/>
    <col min="2" max="12" width="9.8515625" style="3" customWidth="1"/>
    <col min="13" max="14" width="8.8515625" style="4" customWidth="1"/>
  </cols>
  <sheetData>
    <row r="1" ht="15">
      <c r="A1" s="5" t="s">
        <v>383</v>
      </c>
    </row>
    <row r="2" spans="1:12" ht="22.5">
      <c r="A2" s="6" t="s">
        <v>384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3.75" customHeight="1">
      <c r="A3" s="8" t="s">
        <v>49</v>
      </c>
      <c r="B3" s="9" t="s">
        <v>385</v>
      </c>
      <c r="C3" s="9"/>
      <c r="D3" s="9"/>
      <c r="E3" s="9"/>
      <c r="F3" s="9" t="s">
        <v>386</v>
      </c>
      <c r="G3" s="9"/>
      <c r="H3" s="9"/>
      <c r="I3" s="9"/>
      <c r="J3" s="17" t="s">
        <v>387</v>
      </c>
      <c r="K3" s="17"/>
      <c r="L3" s="18"/>
    </row>
    <row r="4" spans="1:12" ht="48">
      <c r="A4" s="10"/>
      <c r="B4" s="11" t="s">
        <v>388</v>
      </c>
      <c r="C4" s="12" t="s">
        <v>389</v>
      </c>
      <c r="D4" s="11" t="s">
        <v>390</v>
      </c>
      <c r="E4" s="12" t="s">
        <v>391</v>
      </c>
      <c r="F4" s="11" t="s">
        <v>392</v>
      </c>
      <c r="G4" s="12" t="s">
        <v>393</v>
      </c>
      <c r="H4" s="11" t="s">
        <v>394</v>
      </c>
      <c r="I4" s="12" t="s">
        <v>395</v>
      </c>
      <c r="J4" s="11" t="s">
        <v>396</v>
      </c>
      <c r="K4" s="11" t="s">
        <v>397</v>
      </c>
      <c r="L4" s="19" t="s">
        <v>398</v>
      </c>
    </row>
    <row r="5" spans="1:12" s="1" customFormat="1" ht="22.5">
      <c r="A5" s="13" t="s">
        <v>64</v>
      </c>
      <c r="B5" s="14">
        <v>30</v>
      </c>
      <c r="C5" s="14"/>
      <c r="D5" s="14"/>
      <c r="E5" s="14">
        <v>30</v>
      </c>
      <c r="F5" s="14">
        <v>28</v>
      </c>
      <c r="G5" s="14"/>
      <c r="H5" s="14"/>
      <c r="I5" s="14">
        <v>28</v>
      </c>
      <c r="J5" s="14">
        <v>32</v>
      </c>
      <c r="K5" s="14">
        <v>1</v>
      </c>
      <c r="L5" s="14">
        <v>31</v>
      </c>
    </row>
    <row r="6" spans="1:12" ht="1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</sheetData>
  <sheetProtection/>
  <mergeCells count="5">
    <mergeCell ref="A2:L2"/>
    <mergeCell ref="B3:E3"/>
    <mergeCell ref="F3:I3"/>
    <mergeCell ref="J3:L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H6" sqref="H6"/>
    </sheetView>
  </sheetViews>
  <sheetFormatPr defaultColWidth="9.140625" defaultRowHeight="12.75"/>
  <cols>
    <col min="1" max="1" width="22.421875" style="20" customWidth="1"/>
    <col min="2" max="2" width="10.57421875" style="20" customWidth="1"/>
    <col min="3" max="5" width="8.8515625" style="20" customWidth="1"/>
    <col min="6" max="6" width="8.00390625" style="20" customWidth="1"/>
    <col min="7" max="7" width="6.8515625" style="20" customWidth="1"/>
    <col min="8" max="8" width="12.421875" style="20" customWidth="1"/>
    <col min="9" max="11" width="8.8515625" style="20" customWidth="1"/>
    <col min="12" max="12" width="7.140625" style="20" customWidth="1"/>
    <col min="13" max="13" width="8.8515625" style="20" customWidth="1"/>
    <col min="14" max="15" width="7.28125" style="20" customWidth="1"/>
    <col min="16" max="16" width="9.57421875" style="20" customWidth="1"/>
    <col min="17" max="16384" width="9.140625" style="20" customWidth="1"/>
  </cols>
  <sheetData>
    <row r="1" ht="15.75" customHeight="1">
      <c r="A1" s="157" t="s">
        <v>47</v>
      </c>
    </row>
    <row r="2" s="23" customFormat="1" ht="39.75" customHeight="1">
      <c r="A2" s="23" t="s">
        <v>48</v>
      </c>
    </row>
    <row r="3" spans="1:15" ht="19.5" customHeight="1">
      <c r="A3" s="24"/>
      <c r="B3" s="186"/>
      <c r="C3" s="186"/>
      <c r="D3" s="186"/>
      <c r="E3" s="186"/>
      <c r="F3" s="186"/>
      <c r="G3" s="186"/>
      <c r="H3" s="186"/>
      <c r="I3" s="186"/>
      <c r="J3" s="192"/>
      <c r="K3" s="192"/>
      <c r="L3" s="192"/>
      <c r="M3" s="192"/>
      <c r="N3" s="186"/>
      <c r="O3" s="193" t="s">
        <v>3</v>
      </c>
    </row>
    <row r="4" spans="1:15" ht="15.75" customHeight="1">
      <c r="A4" s="187" t="s">
        <v>49</v>
      </c>
      <c r="B4" s="188" t="s">
        <v>50</v>
      </c>
      <c r="C4" s="188" t="s">
        <v>51</v>
      </c>
      <c r="D4" s="188"/>
      <c r="E4" s="188"/>
      <c r="F4" s="188"/>
      <c r="G4" s="188" t="s">
        <v>52</v>
      </c>
      <c r="H4" s="188"/>
      <c r="I4" s="188"/>
      <c r="J4" s="188" t="s">
        <v>53</v>
      </c>
      <c r="K4" s="188" t="s">
        <v>54</v>
      </c>
      <c r="L4" s="188" t="s">
        <v>55</v>
      </c>
      <c r="M4" s="188" t="s">
        <v>56</v>
      </c>
      <c r="N4" s="188" t="s">
        <v>57</v>
      </c>
      <c r="O4" s="188" t="s">
        <v>58</v>
      </c>
    </row>
    <row r="5" spans="1:15" ht="60" customHeight="1">
      <c r="A5" s="187"/>
      <c r="B5" s="188" t="s">
        <v>5</v>
      </c>
      <c r="C5" s="188" t="s">
        <v>10</v>
      </c>
      <c r="D5" s="188" t="s">
        <v>59</v>
      </c>
      <c r="E5" s="188" t="s">
        <v>60</v>
      </c>
      <c r="F5" s="188" t="s">
        <v>61</v>
      </c>
      <c r="G5" s="188" t="s">
        <v>10</v>
      </c>
      <c r="H5" s="189" t="s">
        <v>62</v>
      </c>
      <c r="I5" s="189" t="s">
        <v>63</v>
      </c>
      <c r="J5" s="188"/>
      <c r="K5" s="188"/>
      <c r="L5" s="188"/>
      <c r="M5" s="188"/>
      <c r="N5" s="188"/>
      <c r="O5" s="188" t="s">
        <v>5</v>
      </c>
    </row>
    <row r="6" spans="1:15" ht="19.5" customHeight="1">
      <c r="A6" s="190" t="s">
        <v>64</v>
      </c>
      <c r="B6" s="174"/>
      <c r="C6" s="174"/>
      <c r="D6" s="174"/>
      <c r="E6" s="174"/>
      <c r="F6" s="174"/>
      <c r="G6" s="174"/>
      <c r="H6" s="174">
        <v>4905625.89</v>
      </c>
      <c r="I6" s="174"/>
      <c r="J6" s="174"/>
      <c r="K6" s="174"/>
      <c r="L6" s="174"/>
      <c r="M6" s="174">
        <v>1418600</v>
      </c>
      <c r="N6" s="174"/>
      <c r="O6" s="174"/>
    </row>
    <row r="7" spans="1:15" ht="19.5" customHeight="1">
      <c r="A7" s="190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</row>
    <row r="8" spans="1:15" ht="19.5" customHeight="1">
      <c r="A8" s="190"/>
      <c r="B8" s="191" t="s">
        <v>5</v>
      </c>
      <c r="C8" s="191" t="s">
        <v>5</v>
      </c>
      <c r="D8" s="191"/>
      <c r="E8" s="191"/>
      <c r="F8" s="191"/>
      <c r="G8" s="191"/>
      <c r="H8" s="191"/>
      <c r="I8" s="191"/>
      <c r="J8" s="191" t="s">
        <v>5</v>
      </c>
      <c r="K8" s="191"/>
      <c r="L8" s="191"/>
      <c r="M8" s="191"/>
      <c r="N8" s="191" t="s">
        <v>5</v>
      </c>
      <c r="O8" s="191" t="s">
        <v>5</v>
      </c>
    </row>
    <row r="9" spans="1:15" ht="19.5" customHeight="1">
      <c r="A9" s="52"/>
      <c r="B9" s="52"/>
      <c r="C9" s="52"/>
      <c r="D9" s="52"/>
      <c r="E9" s="52"/>
      <c r="F9" s="52"/>
      <c r="G9" s="52"/>
      <c r="H9" s="52"/>
      <c r="I9" s="52"/>
      <c r="J9" s="194"/>
      <c r="K9" s="194"/>
      <c r="L9" s="194"/>
      <c r="M9" s="194"/>
      <c r="N9" s="52"/>
      <c r="O9" s="52"/>
    </row>
    <row r="10" spans="1:15" ht="19.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19.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ht="19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9.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9.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9.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9.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1:15" ht="19.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19.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19.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9.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19.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</sheetData>
  <sheetProtection/>
  <mergeCells count="11"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24" right="0.24" top="0.94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3" sqref="A3:C3"/>
    </sheetView>
  </sheetViews>
  <sheetFormatPr defaultColWidth="9.140625" defaultRowHeight="12.75"/>
  <cols>
    <col min="1" max="1" width="13.28125" style="20" customWidth="1"/>
    <col min="2" max="2" width="15.140625" style="20" customWidth="1"/>
    <col min="3" max="3" width="17.421875" style="20" customWidth="1"/>
    <col min="4" max="5" width="21.57421875" style="20" customWidth="1"/>
    <col min="6" max="6" width="19.57421875" style="20" customWidth="1"/>
    <col min="7" max="7" width="13.57421875" style="20" customWidth="1"/>
    <col min="8" max="8" width="13.421875" style="20" customWidth="1"/>
    <col min="9" max="16384" width="9.140625" style="20" customWidth="1"/>
  </cols>
  <sheetData>
    <row r="1" spans="1:3" ht="15.75" customHeight="1">
      <c r="A1" s="21" t="s">
        <v>65</v>
      </c>
      <c r="B1" s="22"/>
      <c r="C1" s="22"/>
    </row>
    <row r="2" spans="1:8" ht="39.75" customHeight="1">
      <c r="A2" s="23" t="s">
        <v>66</v>
      </c>
      <c r="B2" s="23"/>
      <c r="C2" s="23"/>
      <c r="D2" s="23"/>
      <c r="E2" s="23"/>
      <c r="F2" s="23"/>
      <c r="G2" s="23"/>
      <c r="H2" s="23"/>
    </row>
    <row r="3" spans="1:8" ht="19.5" customHeight="1">
      <c r="A3" s="60" t="s">
        <v>2</v>
      </c>
      <c r="B3" s="60"/>
      <c r="C3" s="60"/>
      <c r="H3" s="35" t="s">
        <v>3</v>
      </c>
    </row>
    <row r="4" spans="1:8" s="53" customFormat="1" ht="30.75" customHeight="1">
      <c r="A4" s="101" t="s">
        <v>67</v>
      </c>
      <c r="B4" s="101"/>
      <c r="C4" s="147" t="s">
        <v>68</v>
      </c>
      <c r="D4" s="148" t="s">
        <v>69</v>
      </c>
      <c r="E4" s="148"/>
      <c r="F4" s="148"/>
      <c r="G4" s="149" t="s">
        <v>70</v>
      </c>
      <c r="H4" s="107" t="s">
        <v>71</v>
      </c>
    </row>
    <row r="5" spans="1:8" s="53" customFormat="1" ht="27.75" customHeight="1">
      <c r="A5" s="107" t="s">
        <v>72</v>
      </c>
      <c r="B5" s="107" t="s">
        <v>73</v>
      </c>
      <c r="C5" s="150"/>
      <c r="D5" s="151" t="s">
        <v>10</v>
      </c>
      <c r="E5" s="151" t="s">
        <v>74</v>
      </c>
      <c r="F5" s="152" t="s">
        <v>75</v>
      </c>
      <c r="G5" s="153"/>
      <c r="H5" s="154"/>
    </row>
    <row r="6" spans="1:8" ht="19.5" customHeight="1">
      <c r="A6" s="182" t="s">
        <v>50</v>
      </c>
      <c r="B6" s="183"/>
      <c r="C6" s="155">
        <v>4905625.89</v>
      </c>
      <c r="D6" s="155">
        <v>4905625.89</v>
      </c>
      <c r="E6" s="155">
        <v>4905625.89</v>
      </c>
      <c r="F6" s="52"/>
      <c r="G6" s="52"/>
      <c r="H6" s="52"/>
    </row>
    <row r="7" spans="1:8" ht="19.5" customHeight="1">
      <c r="A7" s="184" t="s">
        <v>76</v>
      </c>
      <c r="B7" s="184" t="s">
        <v>77</v>
      </c>
      <c r="C7" s="185">
        <v>241858</v>
      </c>
      <c r="D7" s="185">
        <v>241858</v>
      </c>
      <c r="E7" s="185">
        <v>241858</v>
      </c>
      <c r="F7" s="52"/>
      <c r="G7" s="52"/>
      <c r="H7" s="52"/>
    </row>
    <row r="8" spans="1:8" ht="19.5" customHeight="1">
      <c r="A8" s="98" t="s">
        <v>78</v>
      </c>
      <c r="B8" s="98" t="s">
        <v>79</v>
      </c>
      <c r="C8" s="156">
        <v>3683151.25</v>
      </c>
      <c r="D8" s="156">
        <v>3683151.25</v>
      </c>
      <c r="E8" s="156">
        <v>3683151.25</v>
      </c>
      <c r="F8" s="52"/>
      <c r="G8" s="52"/>
      <c r="H8" s="52"/>
    </row>
    <row r="9" spans="1:8" ht="19.5" customHeight="1">
      <c r="A9" s="98" t="s">
        <v>80</v>
      </c>
      <c r="B9" s="98" t="s">
        <v>81</v>
      </c>
      <c r="C9" s="156">
        <v>160836</v>
      </c>
      <c r="D9" s="156">
        <v>160836</v>
      </c>
      <c r="E9" s="156">
        <v>160836</v>
      </c>
      <c r="F9" s="52"/>
      <c r="G9" s="52"/>
      <c r="H9" s="52"/>
    </row>
    <row r="10" spans="1:8" ht="19.5" customHeight="1">
      <c r="A10" s="98" t="s">
        <v>82</v>
      </c>
      <c r="B10" s="98" t="s">
        <v>83</v>
      </c>
      <c r="C10" s="156">
        <v>334783.84</v>
      </c>
      <c r="D10" s="156">
        <v>334783.84</v>
      </c>
      <c r="E10" s="156">
        <v>334783.84</v>
      </c>
      <c r="F10" s="52"/>
      <c r="G10" s="52"/>
      <c r="H10" s="52"/>
    </row>
    <row r="11" spans="1:8" ht="19.5" customHeight="1">
      <c r="A11" s="98" t="s">
        <v>84</v>
      </c>
      <c r="B11" s="98" t="s">
        <v>85</v>
      </c>
      <c r="C11" s="156">
        <v>138570.51</v>
      </c>
      <c r="D11" s="156">
        <v>138570.51</v>
      </c>
      <c r="E11" s="156">
        <v>138570.51</v>
      </c>
      <c r="F11" s="52"/>
      <c r="G11" s="52"/>
      <c r="H11" s="52"/>
    </row>
    <row r="12" spans="1:8" ht="19.5" customHeight="1">
      <c r="A12" s="98" t="s">
        <v>86</v>
      </c>
      <c r="B12" s="98" t="s">
        <v>87</v>
      </c>
      <c r="C12" s="156">
        <v>346426.29</v>
      </c>
      <c r="D12" s="156">
        <v>346426.29</v>
      </c>
      <c r="E12" s="156">
        <v>346426.29</v>
      </c>
      <c r="F12" s="52"/>
      <c r="G12" s="52"/>
      <c r="H12" s="52"/>
    </row>
    <row r="13" spans="1:8" ht="19.5" customHeight="1">
      <c r="A13" s="52"/>
      <c r="B13" s="52"/>
      <c r="C13" s="52"/>
      <c r="D13" s="52"/>
      <c r="E13" s="52"/>
      <c r="F13" s="52"/>
      <c r="G13" s="52"/>
      <c r="H13" s="52"/>
    </row>
    <row r="14" spans="1:8" ht="19.5" customHeight="1">
      <c r="A14" s="52"/>
      <c r="B14" s="52"/>
      <c r="C14" s="52"/>
      <c r="D14" s="52"/>
      <c r="E14" s="52"/>
      <c r="F14" s="52"/>
      <c r="G14" s="52"/>
      <c r="H14" s="52"/>
    </row>
    <row r="15" spans="1:8" ht="19.5" customHeight="1">
      <c r="A15" s="52"/>
      <c r="B15" s="52"/>
      <c r="C15" s="52"/>
      <c r="D15" s="52"/>
      <c r="E15" s="52"/>
      <c r="F15" s="52"/>
      <c r="G15" s="52"/>
      <c r="H15" s="52"/>
    </row>
    <row r="16" spans="1:8" ht="19.5" customHeight="1">
      <c r="A16" s="52"/>
      <c r="B16" s="52"/>
      <c r="C16" s="52"/>
      <c r="D16" s="52"/>
      <c r="E16" s="52"/>
      <c r="F16" s="52"/>
      <c r="G16" s="52"/>
      <c r="H16" s="52"/>
    </row>
    <row r="17" spans="1:8" ht="19.5" customHeight="1">
      <c r="A17" s="52"/>
      <c r="B17" s="52"/>
      <c r="C17" s="52"/>
      <c r="D17" s="52"/>
      <c r="E17" s="52"/>
      <c r="F17" s="52"/>
      <c r="G17" s="52"/>
      <c r="H17" s="52"/>
    </row>
    <row r="18" spans="1:8" ht="19.5" customHeight="1">
      <c r="A18" s="52"/>
      <c r="B18" s="52"/>
      <c r="C18" s="52"/>
      <c r="D18" s="52"/>
      <c r="E18" s="52"/>
      <c r="F18" s="52"/>
      <c r="G18" s="52"/>
      <c r="H18" s="52"/>
    </row>
    <row r="19" spans="1:8" ht="19.5" customHeight="1">
      <c r="A19" s="52"/>
      <c r="B19" s="52"/>
      <c r="C19" s="52"/>
      <c r="D19" s="52"/>
      <c r="E19" s="52"/>
      <c r="F19" s="52"/>
      <c r="G19" s="52"/>
      <c r="H19" s="52"/>
    </row>
    <row r="20" spans="1:8" ht="19.5" customHeight="1">
      <c r="A20" s="52"/>
      <c r="B20" s="52"/>
      <c r="C20" s="52"/>
      <c r="D20" s="52"/>
      <c r="E20" s="52"/>
      <c r="F20" s="52"/>
      <c r="G20" s="52"/>
      <c r="H20" s="52"/>
    </row>
    <row r="21" spans="1:8" ht="19.5" customHeight="1">
      <c r="A21" s="52"/>
      <c r="B21" s="52"/>
      <c r="C21" s="52"/>
      <c r="D21" s="52"/>
      <c r="E21" s="52"/>
      <c r="F21" s="52"/>
      <c r="G21" s="52"/>
      <c r="H21" s="52"/>
    </row>
    <row r="22" spans="1:8" ht="19.5" customHeight="1">
      <c r="A22" s="52"/>
      <c r="B22" s="52"/>
      <c r="C22" s="52"/>
      <c r="D22" s="52"/>
      <c r="E22" s="52"/>
      <c r="F22" s="52"/>
      <c r="G22" s="52"/>
      <c r="H22" s="52"/>
    </row>
  </sheetData>
  <sheetProtection/>
  <mergeCells count="9">
    <mergeCell ref="A1:C1"/>
    <mergeCell ref="A2:H2"/>
    <mergeCell ref="A3:C3"/>
    <mergeCell ref="A4:B4"/>
    <mergeCell ref="D4:F4"/>
    <mergeCell ref="A6:B6"/>
    <mergeCell ref="C4:C5"/>
    <mergeCell ref="G4:G5"/>
    <mergeCell ref="H4:H5"/>
  </mergeCells>
  <printOptions horizontalCentered="1"/>
  <pageMargins left="0.39" right="0.39" top="0.83" bottom="0.35" header="0.43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7">
      <selection activeCell="E28" sqref="E28"/>
    </sheetView>
  </sheetViews>
  <sheetFormatPr defaultColWidth="9.140625" defaultRowHeight="12.75"/>
  <cols>
    <col min="1" max="1" width="33.421875" style="20" customWidth="1"/>
    <col min="2" max="2" width="14.00390625" style="20" customWidth="1"/>
    <col min="3" max="3" width="30.421875" style="20" customWidth="1"/>
    <col min="4" max="6" width="14.00390625" style="20" customWidth="1"/>
    <col min="7" max="7" width="9.57421875" style="20" customWidth="1"/>
    <col min="8" max="16384" width="9.140625" style="20" customWidth="1"/>
  </cols>
  <sheetData>
    <row r="1" s="157" customFormat="1" ht="15.75" customHeight="1">
      <c r="A1" s="157" t="s">
        <v>88</v>
      </c>
    </row>
    <row r="2" spans="1:6" s="158" customFormat="1" ht="39.75" customHeight="1">
      <c r="A2" s="23" t="s">
        <v>89</v>
      </c>
      <c r="B2" s="23"/>
      <c r="C2" s="23"/>
      <c r="D2" s="23"/>
      <c r="E2" s="23"/>
      <c r="F2" s="23"/>
    </row>
    <row r="3" ht="14.25">
      <c r="F3" s="35"/>
    </row>
    <row r="4" spans="1:6" ht="19.5" customHeight="1">
      <c r="A4" s="24" t="s">
        <v>2</v>
      </c>
      <c r="F4" s="35" t="s">
        <v>3</v>
      </c>
    </row>
    <row r="5" spans="1:6" ht="15" customHeight="1">
      <c r="A5" s="159" t="s">
        <v>4</v>
      </c>
      <c r="B5" s="159" t="s">
        <v>5</v>
      </c>
      <c r="C5" s="159" t="s">
        <v>6</v>
      </c>
      <c r="D5" s="159"/>
      <c r="E5" s="159"/>
      <c r="F5" s="159" t="s">
        <v>5</v>
      </c>
    </row>
    <row r="6" spans="1:6" ht="15" customHeight="1">
      <c r="A6" s="160" t="s">
        <v>7</v>
      </c>
      <c r="B6" s="161" t="s">
        <v>8</v>
      </c>
      <c r="C6" s="162" t="s">
        <v>9</v>
      </c>
      <c r="D6" s="163" t="s">
        <v>8</v>
      </c>
      <c r="E6" s="164"/>
      <c r="F6" s="165"/>
    </row>
    <row r="7" spans="1:6" ht="27.75" customHeight="1">
      <c r="A7" s="166"/>
      <c r="B7" s="167"/>
      <c r="C7" s="168"/>
      <c r="D7" s="138" t="s">
        <v>10</v>
      </c>
      <c r="E7" s="169" t="s">
        <v>11</v>
      </c>
      <c r="F7" s="169" t="s">
        <v>12</v>
      </c>
    </row>
    <row r="8" spans="1:6" ht="13.5" customHeight="1">
      <c r="A8" s="170" t="s">
        <v>13</v>
      </c>
      <c r="B8" s="32">
        <f>B9+B12</f>
        <v>4905625.89</v>
      </c>
      <c r="C8" s="171" t="s">
        <v>14</v>
      </c>
      <c r="D8" s="172">
        <v>4905625.89</v>
      </c>
      <c r="E8" s="172">
        <v>4905625.89</v>
      </c>
      <c r="F8" s="32"/>
    </row>
    <row r="9" spans="1:6" ht="13.5" customHeight="1">
      <c r="A9" s="173" t="s">
        <v>15</v>
      </c>
      <c r="B9" s="174">
        <v>4905625.89</v>
      </c>
      <c r="C9" s="170" t="s">
        <v>16</v>
      </c>
      <c r="D9" s="170"/>
      <c r="E9" s="170"/>
      <c r="F9" s="32"/>
    </row>
    <row r="10" spans="1:6" ht="13.5" customHeight="1">
      <c r="A10" s="173" t="s">
        <v>17</v>
      </c>
      <c r="B10" s="32"/>
      <c r="C10" s="170" t="s">
        <v>18</v>
      </c>
      <c r="D10" s="170"/>
      <c r="E10" s="170"/>
      <c r="F10" s="32"/>
    </row>
    <row r="11" spans="1:6" ht="13.5" customHeight="1">
      <c r="A11" s="170" t="s">
        <v>19</v>
      </c>
      <c r="B11" s="32"/>
      <c r="C11" s="170" t="s">
        <v>20</v>
      </c>
      <c r="D11" s="170"/>
      <c r="E11" s="170"/>
      <c r="F11" s="32"/>
    </row>
    <row r="12" spans="1:6" ht="13.5" customHeight="1">
      <c r="A12" s="170" t="s">
        <v>21</v>
      </c>
      <c r="B12" s="32"/>
      <c r="C12" s="170" t="s">
        <v>22</v>
      </c>
      <c r="D12" s="170"/>
      <c r="E12" s="170"/>
      <c r="F12" s="32"/>
    </row>
    <row r="13" spans="1:6" ht="13.5" customHeight="1">
      <c r="A13" s="170" t="s">
        <v>23</v>
      </c>
      <c r="B13" s="32"/>
      <c r="C13" s="170" t="s">
        <v>24</v>
      </c>
      <c r="D13" s="170"/>
      <c r="E13" s="170"/>
      <c r="F13" s="32"/>
    </row>
    <row r="14" spans="1:6" ht="13.5" customHeight="1">
      <c r="A14" s="170"/>
      <c r="B14" s="32"/>
      <c r="C14" s="170" t="s">
        <v>25</v>
      </c>
      <c r="D14" s="170"/>
      <c r="E14" s="170"/>
      <c r="F14" s="32"/>
    </row>
    <row r="15" spans="1:6" ht="13.5" customHeight="1">
      <c r="A15" s="173" t="s">
        <v>5</v>
      </c>
      <c r="B15" s="175"/>
      <c r="C15" s="170" t="s">
        <v>26</v>
      </c>
      <c r="D15" s="170">
        <v>3683151.25</v>
      </c>
      <c r="E15" s="170">
        <v>3683151.25</v>
      </c>
      <c r="F15" s="32"/>
    </row>
    <row r="16" spans="1:6" ht="13.5" customHeight="1">
      <c r="A16" s="170" t="s">
        <v>5</v>
      </c>
      <c r="B16" s="175"/>
      <c r="C16" s="170" t="s">
        <v>27</v>
      </c>
      <c r="D16" s="170">
        <v>588284.29</v>
      </c>
      <c r="E16" s="170">
        <v>588284.29</v>
      </c>
      <c r="F16" s="32"/>
    </row>
    <row r="17" spans="1:6" ht="13.5" customHeight="1">
      <c r="A17" s="170" t="s">
        <v>5</v>
      </c>
      <c r="B17" s="175"/>
      <c r="C17" s="170" t="s">
        <v>28</v>
      </c>
      <c r="D17" s="170">
        <v>138570.51</v>
      </c>
      <c r="E17" s="170">
        <v>138570.51</v>
      </c>
      <c r="F17" s="32"/>
    </row>
    <row r="18" spans="1:6" ht="13.5" customHeight="1">
      <c r="A18" s="170" t="s">
        <v>5</v>
      </c>
      <c r="B18" s="175"/>
      <c r="C18" s="170" t="s">
        <v>29</v>
      </c>
      <c r="D18" s="170"/>
      <c r="E18" s="170"/>
      <c r="F18" s="32"/>
    </row>
    <row r="19" spans="1:6" ht="13.5" customHeight="1">
      <c r="A19" s="170" t="s">
        <v>5</v>
      </c>
      <c r="B19" s="175"/>
      <c r="C19" s="170" t="s">
        <v>30</v>
      </c>
      <c r="D19" s="170"/>
      <c r="E19" s="170"/>
      <c r="F19" s="32"/>
    </row>
    <row r="20" spans="1:6" ht="13.5" customHeight="1">
      <c r="A20" s="170" t="s">
        <v>5</v>
      </c>
      <c r="B20" s="175"/>
      <c r="C20" s="170" t="s">
        <v>31</v>
      </c>
      <c r="D20" s="170"/>
      <c r="E20" s="170"/>
      <c r="F20" s="32"/>
    </row>
    <row r="21" spans="1:6" ht="13.5" customHeight="1">
      <c r="A21" s="170" t="s">
        <v>5</v>
      </c>
      <c r="B21" s="175"/>
      <c r="C21" s="170" t="s">
        <v>32</v>
      </c>
      <c r="D21" s="170"/>
      <c r="E21" s="170"/>
      <c r="F21" s="32"/>
    </row>
    <row r="22" spans="1:6" ht="13.5" customHeight="1">
      <c r="A22" s="170" t="s">
        <v>5</v>
      </c>
      <c r="B22" s="175"/>
      <c r="C22" s="170" t="s">
        <v>33</v>
      </c>
      <c r="D22" s="170"/>
      <c r="E22" s="170"/>
      <c r="F22" s="32"/>
    </row>
    <row r="23" spans="1:6" ht="13.5" customHeight="1">
      <c r="A23" s="170" t="s">
        <v>5</v>
      </c>
      <c r="B23" s="175"/>
      <c r="C23" s="170" t="s">
        <v>34</v>
      </c>
      <c r="D23" s="170"/>
      <c r="E23" s="170"/>
      <c r="F23" s="32"/>
    </row>
    <row r="24" spans="1:6" ht="13.5" customHeight="1">
      <c r="A24" s="170" t="s">
        <v>5</v>
      </c>
      <c r="B24" s="175"/>
      <c r="C24" s="170" t="s">
        <v>35</v>
      </c>
      <c r="D24" s="170"/>
      <c r="E24" s="170"/>
      <c r="F24" s="32"/>
    </row>
    <row r="25" spans="1:6" ht="13.5" customHeight="1">
      <c r="A25" s="170" t="s">
        <v>5</v>
      </c>
      <c r="B25" s="175"/>
      <c r="C25" s="170" t="s">
        <v>36</v>
      </c>
      <c r="D25" s="170"/>
      <c r="E25" s="170"/>
      <c r="F25" s="32"/>
    </row>
    <row r="26" spans="1:6" ht="13.5" customHeight="1">
      <c r="A26" s="170" t="s">
        <v>5</v>
      </c>
      <c r="B26" s="175"/>
      <c r="C26" s="170" t="s">
        <v>37</v>
      </c>
      <c r="D26" s="176">
        <v>495619.84</v>
      </c>
      <c r="E26" s="176">
        <v>495619.84</v>
      </c>
      <c r="F26" s="32"/>
    </row>
    <row r="27" spans="1:6" ht="13.5" customHeight="1">
      <c r="A27" s="170" t="s">
        <v>5</v>
      </c>
      <c r="B27" s="175"/>
      <c r="C27" s="170" t="s">
        <v>38</v>
      </c>
      <c r="D27" s="170"/>
      <c r="E27" s="170"/>
      <c r="F27" s="32"/>
    </row>
    <row r="28" spans="1:6" ht="13.5" customHeight="1">
      <c r="A28" s="170" t="s">
        <v>5</v>
      </c>
      <c r="B28" s="175"/>
      <c r="C28" s="170" t="s">
        <v>39</v>
      </c>
      <c r="D28" s="170"/>
      <c r="E28" s="170"/>
      <c r="F28" s="32"/>
    </row>
    <row r="29" spans="1:6" ht="13.5" customHeight="1">
      <c r="A29" s="177" t="s">
        <v>40</v>
      </c>
      <c r="B29" s="175"/>
      <c r="C29" s="170"/>
      <c r="D29" s="170"/>
      <c r="E29" s="170"/>
      <c r="F29" s="32"/>
    </row>
    <row r="30" spans="1:6" ht="13.5" customHeight="1">
      <c r="A30" s="173" t="s">
        <v>41</v>
      </c>
      <c r="B30" s="175"/>
      <c r="C30" s="177" t="s">
        <v>42</v>
      </c>
      <c r="D30" s="170"/>
      <c r="E30" s="170"/>
      <c r="F30" s="32"/>
    </row>
    <row r="31" spans="1:6" ht="13.5" customHeight="1">
      <c r="A31" s="173" t="s">
        <v>43</v>
      </c>
      <c r="B31" s="32"/>
      <c r="C31" s="173" t="s">
        <v>41</v>
      </c>
      <c r="D31" s="178"/>
      <c r="E31" s="178"/>
      <c r="F31" s="32"/>
    </row>
    <row r="32" spans="1:6" ht="13.5" customHeight="1">
      <c r="A32" s="173"/>
      <c r="B32" s="32"/>
      <c r="C32" s="173" t="s">
        <v>44</v>
      </c>
      <c r="D32" s="179"/>
      <c r="E32" s="179"/>
      <c r="F32" s="32"/>
    </row>
    <row r="33" spans="1:6" ht="13.5" customHeight="1">
      <c r="A33" s="180" t="s">
        <v>45</v>
      </c>
      <c r="B33" s="32">
        <f>B8</f>
        <v>4905625.89</v>
      </c>
      <c r="C33" s="180" t="s">
        <v>46</v>
      </c>
      <c r="D33" s="180"/>
      <c r="E33" s="172">
        <v>4905625.89</v>
      </c>
      <c r="F33" s="32"/>
    </row>
    <row r="34" spans="1:6" ht="12.75">
      <c r="A34" s="181"/>
      <c r="B34" s="181"/>
      <c r="C34" s="181"/>
      <c r="D34" s="181"/>
      <c r="E34" s="181"/>
      <c r="F34" s="181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16" sqref="E16"/>
    </sheetView>
  </sheetViews>
  <sheetFormatPr defaultColWidth="9.140625" defaultRowHeight="12.75"/>
  <cols>
    <col min="1" max="1" width="11.57421875" style="20" customWidth="1"/>
    <col min="2" max="2" width="15.140625" style="20" customWidth="1"/>
    <col min="3" max="3" width="17.421875" style="20" customWidth="1"/>
    <col min="4" max="5" width="21.57421875" style="20" customWidth="1"/>
    <col min="6" max="6" width="19.57421875" style="20" customWidth="1"/>
    <col min="7" max="7" width="13.57421875" style="20" customWidth="1"/>
    <col min="8" max="8" width="13.421875" style="20" customWidth="1"/>
    <col min="9" max="16384" width="9.140625" style="20" customWidth="1"/>
  </cols>
  <sheetData>
    <row r="1" spans="1:3" ht="15.75" customHeight="1">
      <c r="A1" s="21" t="s">
        <v>90</v>
      </c>
      <c r="B1" s="22"/>
      <c r="C1" s="22"/>
    </row>
    <row r="2" spans="1:8" ht="39.75" customHeight="1">
      <c r="A2" s="23" t="s">
        <v>91</v>
      </c>
      <c r="B2" s="23"/>
      <c r="C2" s="23"/>
      <c r="D2" s="23"/>
      <c r="E2" s="23"/>
      <c r="F2" s="23"/>
      <c r="G2" s="23"/>
      <c r="H2" s="23"/>
    </row>
    <row r="3" spans="1:8" ht="19.5" customHeight="1">
      <c r="A3" s="60" t="s">
        <v>2</v>
      </c>
      <c r="B3" s="60"/>
      <c r="C3" s="60"/>
      <c r="H3" s="35" t="s">
        <v>3</v>
      </c>
    </row>
    <row r="4" spans="1:8" s="53" customFormat="1" ht="30.75" customHeight="1">
      <c r="A4" s="101" t="s">
        <v>67</v>
      </c>
      <c r="B4" s="101"/>
      <c r="C4" s="147" t="s">
        <v>68</v>
      </c>
      <c r="D4" s="148" t="s">
        <v>69</v>
      </c>
      <c r="E4" s="148"/>
      <c r="F4" s="148"/>
      <c r="G4" s="149" t="s">
        <v>70</v>
      </c>
      <c r="H4" s="107" t="s">
        <v>71</v>
      </c>
    </row>
    <row r="5" spans="1:8" s="53" customFormat="1" ht="27.75" customHeight="1">
      <c r="A5" s="107" t="s">
        <v>72</v>
      </c>
      <c r="B5" s="107" t="s">
        <v>73</v>
      </c>
      <c r="C5" s="150"/>
      <c r="D5" s="151" t="s">
        <v>10</v>
      </c>
      <c r="E5" s="151" t="s">
        <v>74</v>
      </c>
      <c r="F5" s="152" t="s">
        <v>75</v>
      </c>
      <c r="G5" s="153"/>
      <c r="H5" s="154"/>
    </row>
    <row r="6" spans="1:8" ht="19.5" customHeight="1">
      <c r="A6" s="94" t="s">
        <v>50</v>
      </c>
      <c r="B6" s="94" t="s">
        <v>5</v>
      </c>
      <c r="C6" s="155">
        <v>4905625.89</v>
      </c>
      <c r="D6" s="155">
        <v>4905625.89</v>
      </c>
      <c r="E6" s="155">
        <v>4905625.89</v>
      </c>
      <c r="F6" s="155"/>
      <c r="G6" s="155"/>
      <c r="H6" s="155"/>
    </row>
    <row r="7" spans="1:8" ht="19.5" customHeight="1">
      <c r="A7" s="94" t="s">
        <v>92</v>
      </c>
      <c r="B7" s="94"/>
      <c r="C7" s="155">
        <v>4905625.89</v>
      </c>
      <c r="D7" s="155">
        <v>4905625.89</v>
      </c>
      <c r="E7" s="155">
        <v>4905625.89</v>
      </c>
      <c r="F7" s="155"/>
      <c r="G7" s="155"/>
      <c r="H7" s="155"/>
    </row>
    <row r="8" spans="1:8" ht="19.5" customHeight="1">
      <c r="A8" s="98" t="s">
        <v>76</v>
      </c>
      <c r="B8" s="98" t="s">
        <v>77</v>
      </c>
      <c r="C8" s="156">
        <v>241858</v>
      </c>
      <c r="D8" s="156">
        <v>241858</v>
      </c>
      <c r="E8" s="156">
        <v>241858</v>
      </c>
      <c r="F8" s="156"/>
      <c r="G8" s="156"/>
      <c r="H8" s="156"/>
    </row>
    <row r="9" spans="1:8" ht="19.5" customHeight="1">
      <c r="A9" s="98" t="s">
        <v>78</v>
      </c>
      <c r="B9" s="98" t="s">
        <v>79</v>
      </c>
      <c r="C9" s="156">
        <v>3683151.25</v>
      </c>
      <c r="D9" s="156">
        <v>3683151.25</v>
      </c>
      <c r="E9" s="156">
        <v>3683151.25</v>
      </c>
      <c r="F9" s="156"/>
      <c r="G9" s="156"/>
      <c r="H9" s="156"/>
    </row>
    <row r="10" spans="1:8" ht="19.5" customHeight="1">
      <c r="A10" s="98" t="s">
        <v>80</v>
      </c>
      <c r="B10" s="98" t="s">
        <v>81</v>
      </c>
      <c r="C10" s="156">
        <v>160836</v>
      </c>
      <c r="D10" s="156">
        <v>160836</v>
      </c>
      <c r="E10" s="156">
        <v>160836</v>
      </c>
      <c r="F10" s="156"/>
      <c r="G10" s="156"/>
      <c r="H10" s="156"/>
    </row>
    <row r="11" spans="1:8" ht="19.5" customHeight="1">
      <c r="A11" s="98" t="s">
        <v>82</v>
      </c>
      <c r="B11" s="98" t="s">
        <v>83</v>
      </c>
      <c r="C11" s="156">
        <v>334783.84</v>
      </c>
      <c r="D11" s="156">
        <v>334783.84</v>
      </c>
      <c r="E11" s="156">
        <v>334783.84</v>
      </c>
      <c r="F11" s="156"/>
      <c r="G11" s="156"/>
      <c r="H11" s="156"/>
    </row>
    <row r="12" spans="1:8" ht="19.5" customHeight="1">
      <c r="A12" s="98" t="s">
        <v>84</v>
      </c>
      <c r="B12" s="98" t="s">
        <v>85</v>
      </c>
      <c r="C12" s="156">
        <v>138570.51</v>
      </c>
      <c r="D12" s="156">
        <v>138570.51</v>
      </c>
      <c r="E12" s="156">
        <v>138570.51</v>
      </c>
      <c r="F12" s="156"/>
      <c r="G12" s="156"/>
      <c r="H12" s="156"/>
    </row>
    <row r="13" spans="1:8" ht="19.5" customHeight="1">
      <c r="A13" s="98" t="s">
        <v>86</v>
      </c>
      <c r="B13" s="98" t="s">
        <v>87</v>
      </c>
      <c r="C13" s="156">
        <v>346426.29</v>
      </c>
      <c r="D13" s="156">
        <v>346426.29</v>
      </c>
      <c r="E13" s="156">
        <v>346426.29</v>
      </c>
      <c r="F13" s="52"/>
      <c r="G13" s="52"/>
      <c r="H13" s="52"/>
    </row>
    <row r="14" spans="1:8" ht="19.5" customHeight="1">
      <c r="A14" s="52"/>
      <c r="B14" s="52"/>
      <c r="C14" s="52"/>
      <c r="D14" s="52"/>
      <c r="E14" s="52"/>
      <c r="F14" s="52"/>
      <c r="G14" s="52"/>
      <c r="H14" s="52"/>
    </row>
    <row r="15" spans="1:8" ht="19.5" customHeight="1">
      <c r="A15" s="52"/>
      <c r="B15" s="52"/>
      <c r="C15" s="52"/>
      <c r="D15" s="52"/>
      <c r="E15" s="52"/>
      <c r="F15" s="52"/>
      <c r="G15" s="52"/>
      <c r="H15" s="52"/>
    </row>
    <row r="16" spans="1:8" ht="19.5" customHeight="1">
      <c r="A16" s="52"/>
      <c r="B16" s="52"/>
      <c r="C16" s="52"/>
      <c r="D16" s="52"/>
      <c r="E16" s="52"/>
      <c r="F16" s="52"/>
      <c r="G16" s="52"/>
      <c r="H16" s="52"/>
    </row>
    <row r="17" spans="1:8" ht="19.5" customHeight="1">
      <c r="A17" s="52"/>
      <c r="B17" s="52"/>
      <c r="C17" s="52"/>
      <c r="D17" s="52"/>
      <c r="E17" s="52"/>
      <c r="F17" s="52"/>
      <c r="G17" s="52"/>
      <c r="H17" s="52"/>
    </row>
    <row r="18" spans="1:8" ht="19.5" customHeight="1">
      <c r="A18" s="52"/>
      <c r="B18" s="52"/>
      <c r="C18" s="52"/>
      <c r="D18" s="52"/>
      <c r="E18" s="52"/>
      <c r="F18" s="52"/>
      <c r="G18" s="52"/>
      <c r="H18" s="52"/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H14" sqref="H14"/>
    </sheetView>
  </sheetViews>
  <sheetFormatPr defaultColWidth="9.140625" defaultRowHeight="12.75"/>
  <cols>
    <col min="1" max="3" width="4.57421875" style="0" customWidth="1"/>
    <col min="4" max="4" width="27.8515625" style="0" customWidth="1"/>
    <col min="5" max="5" width="13.57421875" style="0" customWidth="1"/>
    <col min="6" max="6" width="12.140625" style="0" customWidth="1"/>
    <col min="7" max="7" width="14.00390625" style="0" customWidth="1"/>
    <col min="8" max="8" width="11.140625" style="0" customWidth="1"/>
    <col min="9" max="9" width="12.7109375" style="0" customWidth="1"/>
    <col min="10" max="10" width="9.421875" style="0" customWidth="1"/>
    <col min="17" max="17" width="11.7109375" style="0" bestFit="1" customWidth="1"/>
  </cols>
  <sheetData>
    <row r="1" spans="1:3" ht="15.75" customHeight="1">
      <c r="A1" s="21" t="s">
        <v>93</v>
      </c>
      <c r="B1" s="21"/>
      <c r="C1" s="21"/>
    </row>
    <row r="2" spans="1:11" ht="25.5">
      <c r="A2" s="119" t="s">
        <v>94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5" ht="15">
      <c r="A4" s="24" t="s">
        <v>95</v>
      </c>
      <c r="B4" s="20"/>
      <c r="C4" s="20"/>
      <c r="D4" s="120" t="s">
        <v>64</v>
      </c>
      <c r="E4" s="20"/>
      <c r="F4" s="20"/>
      <c r="G4" s="20"/>
      <c r="H4" s="20"/>
      <c r="I4" s="20"/>
      <c r="J4" s="20"/>
      <c r="K4" s="35" t="s">
        <v>3</v>
      </c>
      <c r="L4" s="35"/>
      <c r="M4" s="35"/>
      <c r="N4" s="35"/>
      <c r="O4" s="35"/>
    </row>
    <row r="5" spans="1:15" ht="27" customHeight="1">
      <c r="A5" s="121" t="s">
        <v>67</v>
      </c>
      <c r="B5" s="122"/>
      <c r="C5" s="122" t="s">
        <v>5</v>
      </c>
      <c r="D5" s="122" t="s">
        <v>5</v>
      </c>
      <c r="E5" s="123" t="s">
        <v>96</v>
      </c>
      <c r="F5" s="124" t="s">
        <v>97</v>
      </c>
      <c r="G5" s="125"/>
      <c r="H5" s="126"/>
      <c r="I5" s="126"/>
      <c r="J5" s="126"/>
      <c r="K5" s="25" t="s">
        <v>98</v>
      </c>
      <c r="L5" s="25"/>
      <c r="M5" s="25"/>
      <c r="N5" s="25"/>
      <c r="O5" s="25"/>
    </row>
    <row r="6" spans="1:15" ht="13.5">
      <c r="A6" s="127" t="s">
        <v>99</v>
      </c>
      <c r="B6" s="128"/>
      <c r="C6" s="128"/>
      <c r="D6" s="129" t="s">
        <v>100</v>
      </c>
      <c r="E6" s="130"/>
      <c r="F6" s="131"/>
      <c r="G6" s="132"/>
      <c r="H6" s="133"/>
      <c r="I6" s="133"/>
      <c r="J6" s="133"/>
      <c r="K6" s="25"/>
      <c r="L6" s="25"/>
      <c r="M6" s="25"/>
      <c r="N6" s="25"/>
      <c r="O6" s="25"/>
    </row>
    <row r="7" spans="1:15" ht="12.75">
      <c r="A7" s="127"/>
      <c r="B7" s="128" t="s">
        <v>5</v>
      </c>
      <c r="C7" s="128" t="s">
        <v>5</v>
      </c>
      <c r="D7" s="129" t="s">
        <v>5</v>
      </c>
      <c r="E7" s="134"/>
      <c r="F7" s="134" t="s">
        <v>10</v>
      </c>
      <c r="G7" s="134" t="s">
        <v>101</v>
      </c>
      <c r="H7" s="134" t="s">
        <v>102</v>
      </c>
      <c r="I7" s="134" t="s">
        <v>103</v>
      </c>
      <c r="J7" s="134" t="s">
        <v>104</v>
      </c>
      <c r="K7" s="134" t="s">
        <v>10</v>
      </c>
      <c r="L7" s="134" t="s">
        <v>105</v>
      </c>
      <c r="M7" s="134" t="s">
        <v>106</v>
      </c>
      <c r="N7" s="134" t="s">
        <v>107</v>
      </c>
      <c r="O7" s="134" t="s">
        <v>108</v>
      </c>
    </row>
    <row r="8" spans="1:15" ht="28.5" customHeight="1">
      <c r="A8" s="127"/>
      <c r="B8" s="128" t="s">
        <v>5</v>
      </c>
      <c r="C8" s="128" t="s">
        <v>5</v>
      </c>
      <c r="D8" s="129" t="s">
        <v>5</v>
      </c>
      <c r="E8" s="135"/>
      <c r="F8" s="136"/>
      <c r="G8" s="135"/>
      <c r="H8" s="135"/>
      <c r="I8" s="135"/>
      <c r="J8" s="135"/>
      <c r="K8" s="135"/>
      <c r="L8" s="135"/>
      <c r="M8" s="135"/>
      <c r="N8" s="135"/>
      <c r="O8" s="135"/>
    </row>
    <row r="9" spans="1:15" ht="21" customHeight="1">
      <c r="A9" s="137" t="s">
        <v>109</v>
      </c>
      <c r="B9" s="138" t="s">
        <v>110</v>
      </c>
      <c r="C9" s="138" t="s">
        <v>111</v>
      </c>
      <c r="D9" s="138"/>
      <c r="E9" s="139"/>
      <c r="F9" s="32"/>
      <c r="G9" s="30"/>
      <c r="H9" s="30"/>
      <c r="I9" s="30"/>
      <c r="J9" s="30"/>
      <c r="K9" s="30"/>
      <c r="L9" s="30"/>
      <c r="M9" s="30"/>
      <c r="N9" s="30"/>
      <c r="O9" s="30"/>
    </row>
    <row r="10" spans="1:15" ht="24.75" customHeight="1">
      <c r="A10" s="140"/>
      <c r="B10" s="140"/>
      <c r="C10" s="140"/>
      <c r="D10" t="s">
        <v>64</v>
      </c>
      <c r="E10" s="141">
        <v>4905625.89</v>
      </c>
      <c r="F10" s="98">
        <v>4905625.89</v>
      </c>
      <c r="G10" s="142">
        <f>G11+G12+G13+G14+G15+G16</f>
        <v>4401492.9</v>
      </c>
      <c r="H10" s="98">
        <v>115162</v>
      </c>
      <c r="I10" s="98">
        <v>388970.99</v>
      </c>
      <c r="J10" s="32"/>
      <c r="K10" s="32"/>
      <c r="L10" s="32"/>
      <c r="M10" s="32"/>
      <c r="N10" s="32"/>
      <c r="O10" s="32"/>
    </row>
    <row r="11" spans="1:17" ht="24.75" customHeight="1">
      <c r="A11" s="140" t="s">
        <v>112</v>
      </c>
      <c r="B11" s="140" t="s">
        <v>113</v>
      </c>
      <c r="C11" s="140" t="s">
        <v>114</v>
      </c>
      <c r="D11" s="143" t="s">
        <v>77</v>
      </c>
      <c r="E11" s="141">
        <v>241858</v>
      </c>
      <c r="F11" s="98">
        <v>241858</v>
      </c>
      <c r="G11" s="142">
        <v>160000</v>
      </c>
      <c r="H11" s="98">
        <v>75912</v>
      </c>
      <c r="I11" s="98">
        <v>250</v>
      </c>
      <c r="J11" s="32"/>
      <c r="K11" s="32"/>
      <c r="L11" s="32"/>
      <c r="M11" s="32"/>
      <c r="N11" s="32"/>
      <c r="O11" s="32"/>
      <c r="Q11">
        <f>G10-G11-G15-G16</f>
        <v>3756496.1000000006</v>
      </c>
    </row>
    <row r="12" spans="1:15" ht="24.75" customHeight="1">
      <c r="A12" s="140" t="s">
        <v>115</v>
      </c>
      <c r="B12" s="140" t="s">
        <v>116</v>
      </c>
      <c r="C12" s="140" t="s">
        <v>113</v>
      </c>
      <c r="D12" s="143" t="s">
        <v>79</v>
      </c>
      <c r="E12" s="141">
        <v>3683151.25</v>
      </c>
      <c r="F12" s="98">
        <v>3683151.25</v>
      </c>
      <c r="G12" s="142">
        <v>3756496.1</v>
      </c>
      <c r="H12" s="98">
        <v>39250</v>
      </c>
      <c r="I12" s="98">
        <v>388720.99</v>
      </c>
      <c r="J12" s="32"/>
      <c r="K12" s="32"/>
      <c r="L12" s="32"/>
      <c r="M12" s="32"/>
      <c r="N12" s="32"/>
      <c r="O12" s="32"/>
    </row>
    <row r="13" spans="1:17" ht="24.75" customHeight="1">
      <c r="A13" s="144" t="s">
        <v>117</v>
      </c>
      <c r="B13" s="144" t="s">
        <v>118</v>
      </c>
      <c r="C13" s="144" t="s">
        <v>119</v>
      </c>
      <c r="D13" s="143" t="s">
        <v>81</v>
      </c>
      <c r="E13" s="141">
        <v>160836</v>
      </c>
      <c r="F13" s="98">
        <v>160836</v>
      </c>
      <c r="G13" s="142"/>
      <c r="H13" s="98"/>
      <c r="I13" s="98"/>
      <c r="J13" s="32"/>
      <c r="K13" s="32"/>
      <c r="L13" s="32"/>
      <c r="M13" s="32"/>
      <c r="N13" s="32"/>
      <c r="O13" s="32"/>
      <c r="Q13">
        <f>4401492.9-G11-G15-G16</f>
        <v>3756496.1000000006</v>
      </c>
    </row>
    <row r="14" spans="1:15" ht="24.75" customHeight="1">
      <c r="A14" s="144" t="s">
        <v>117</v>
      </c>
      <c r="B14" s="144" t="s">
        <v>118</v>
      </c>
      <c r="C14" s="144" t="s">
        <v>120</v>
      </c>
      <c r="D14" s="143" t="s">
        <v>83</v>
      </c>
      <c r="E14" s="141">
        <v>334783.84</v>
      </c>
      <c r="F14" s="98">
        <v>334783.84</v>
      </c>
      <c r="G14" s="142"/>
      <c r="H14" s="98"/>
      <c r="I14" s="98"/>
      <c r="J14" s="32"/>
      <c r="K14" s="32"/>
      <c r="L14" s="32"/>
      <c r="M14" s="32"/>
      <c r="N14" s="32"/>
      <c r="O14" s="32"/>
    </row>
    <row r="15" spans="1:15" ht="24.75" customHeight="1">
      <c r="A15" s="144" t="s">
        <v>121</v>
      </c>
      <c r="B15" s="144" t="s">
        <v>122</v>
      </c>
      <c r="C15" s="144" t="s">
        <v>118</v>
      </c>
      <c r="D15" s="143" t="s">
        <v>85</v>
      </c>
      <c r="E15" s="141">
        <v>138570.51</v>
      </c>
      <c r="F15" s="98">
        <v>138570.51</v>
      </c>
      <c r="G15" s="142">
        <v>138570.51</v>
      </c>
      <c r="H15" s="98"/>
      <c r="I15" s="98"/>
      <c r="J15" s="32"/>
      <c r="K15" s="32"/>
      <c r="L15" s="32"/>
      <c r="M15" s="32"/>
      <c r="N15" s="32"/>
      <c r="O15" s="32"/>
    </row>
    <row r="16" spans="1:15" ht="24.75" customHeight="1">
      <c r="A16" s="145">
        <v>208</v>
      </c>
      <c r="B16" s="145" t="s">
        <v>113</v>
      </c>
      <c r="C16" s="145" t="s">
        <v>113</v>
      </c>
      <c r="D16" s="143" t="s">
        <v>87</v>
      </c>
      <c r="E16" s="141">
        <v>346426.29</v>
      </c>
      <c r="F16" s="98">
        <v>346426.29</v>
      </c>
      <c r="G16" s="142">
        <v>346426.29</v>
      </c>
      <c r="H16" s="98"/>
      <c r="I16" s="98"/>
      <c r="J16" s="146"/>
      <c r="K16" s="146"/>
      <c r="L16" s="146"/>
      <c r="M16" s="146"/>
      <c r="N16" s="146"/>
      <c r="O16" s="146"/>
    </row>
    <row r="17" spans="1:15" ht="24.75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</row>
    <row r="18" spans="1:15" ht="24.7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</row>
    <row r="19" spans="1:15" ht="24.75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</row>
    <row r="20" spans="1:15" ht="24.75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</row>
    <row r="21" spans="1:15" ht="24.7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</row>
    <row r="22" spans="1:15" ht="24.75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</row>
  </sheetData>
  <sheetProtection/>
  <mergeCells count="19">
    <mergeCell ref="A1:C1"/>
    <mergeCell ref="A2:K2"/>
    <mergeCell ref="K4:O4"/>
    <mergeCell ref="A5:D5"/>
    <mergeCell ref="D6:D8"/>
    <mergeCell ref="E5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6:C8"/>
    <mergeCell ref="F5:J6"/>
    <mergeCell ref="K5:O6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C10" sqref="C10"/>
    </sheetView>
  </sheetViews>
  <sheetFormatPr defaultColWidth="8.8515625" defaultRowHeight="12.75" customHeight="1"/>
  <cols>
    <col min="1" max="1" width="12.140625" style="53" customWidth="1"/>
    <col min="2" max="2" width="30.421875" style="53" customWidth="1"/>
    <col min="3" max="3" width="15.421875" style="53" customWidth="1"/>
    <col min="4" max="4" width="14.7109375" style="53" customWidth="1"/>
    <col min="5" max="5" width="21.57421875" style="53" customWidth="1"/>
    <col min="6" max="6" width="17.140625" style="53" customWidth="1"/>
    <col min="7" max="7" width="16.140625" style="53" customWidth="1"/>
    <col min="8" max="8" width="20.8515625" style="53" customWidth="1"/>
    <col min="9" max="9" width="9.140625" style="53" customWidth="1"/>
    <col min="10" max="16384" width="8.8515625" style="54" customWidth="1"/>
  </cols>
  <sheetData>
    <row r="1" spans="1:3" s="20" customFormat="1" ht="15.75" customHeight="1">
      <c r="A1" s="21" t="s">
        <v>123</v>
      </c>
      <c r="B1" s="22"/>
      <c r="C1" s="22"/>
    </row>
    <row r="2" spans="1:8" s="20" customFormat="1" ht="39.75" customHeight="1">
      <c r="A2" s="23" t="s">
        <v>124</v>
      </c>
      <c r="B2" s="23"/>
      <c r="C2" s="23"/>
      <c r="D2" s="23"/>
      <c r="E2" s="23"/>
      <c r="F2" s="23"/>
      <c r="G2" s="23"/>
      <c r="H2" s="23"/>
    </row>
    <row r="3" spans="1:8" s="20" customFormat="1" ht="19.5" customHeight="1">
      <c r="A3" s="100" t="s">
        <v>2</v>
      </c>
      <c r="B3" s="100"/>
      <c r="C3" s="100"/>
      <c r="H3" s="35" t="s">
        <v>3</v>
      </c>
    </row>
    <row r="4" spans="1:8" ht="17.25" customHeight="1">
      <c r="A4" s="101" t="s">
        <v>72</v>
      </c>
      <c r="B4" s="102" t="s">
        <v>73</v>
      </c>
      <c r="C4" s="103" t="s">
        <v>125</v>
      </c>
      <c r="D4" s="104"/>
      <c r="E4" s="104"/>
      <c r="F4" s="104"/>
      <c r="G4" s="104"/>
      <c r="H4" s="105"/>
    </row>
    <row r="5" spans="1:8" ht="15" customHeight="1">
      <c r="A5" s="101"/>
      <c r="B5" s="102"/>
      <c r="C5" s="106" t="s">
        <v>50</v>
      </c>
      <c r="D5" s="106" t="s">
        <v>126</v>
      </c>
      <c r="E5" s="106"/>
      <c r="F5" s="106"/>
      <c r="G5" s="106" t="s">
        <v>54</v>
      </c>
      <c r="H5" s="106" t="s">
        <v>127</v>
      </c>
    </row>
    <row r="6" spans="1:8" ht="25.5" customHeight="1">
      <c r="A6" s="101"/>
      <c r="B6" s="102"/>
      <c r="C6" s="106"/>
      <c r="D6" s="106" t="s">
        <v>10</v>
      </c>
      <c r="E6" s="106" t="s">
        <v>128</v>
      </c>
      <c r="F6" s="106" t="s">
        <v>129</v>
      </c>
      <c r="G6" s="106"/>
      <c r="H6" s="106"/>
    </row>
    <row r="7" spans="1:8" ht="24.75" customHeight="1">
      <c r="A7" s="107" t="s">
        <v>130</v>
      </c>
      <c r="B7" s="108" t="s">
        <v>130</v>
      </c>
      <c r="C7" s="109">
        <v>1</v>
      </c>
      <c r="D7" s="109">
        <v>2</v>
      </c>
      <c r="E7" s="109">
        <v>3</v>
      </c>
      <c r="F7" s="109">
        <v>4</v>
      </c>
      <c r="G7" s="109">
        <v>5</v>
      </c>
      <c r="H7" s="109">
        <v>6</v>
      </c>
    </row>
    <row r="8" spans="1:8" ht="24.75" customHeight="1">
      <c r="A8" s="97" t="s">
        <v>131</v>
      </c>
      <c r="B8" s="110" t="s">
        <v>92</v>
      </c>
      <c r="C8" s="111">
        <v>4905625.89</v>
      </c>
      <c r="D8" s="111">
        <v>4905625.89</v>
      </c>
      <c r="E8" s="111">
        <v>4905625.89</v>
      </c>
      <c r="F8" s="71"/>
      <c r="G8" s="71"/>
      <c r="H8" s="71"/>
    </row>
    <row r="9" spans="1:8" ht="24.75" customHeight="1">
      <c r="A9" s="97" t="s">
        <v>132</v>
      </c>
      <c r="B9" s="110" t="s">
        <v>133</v>
      </c>
      <c r="C9" s="111">
        <v>3683151.25</v>
      </c>
      <c r="D9" s="111">
        <v>3683151.25</v>
      </c>
      <c r="E9" s="111">
        <v>3683151.25</v>
      </c>
      <c r="F9" s="71"/>
      <c r="G9" s="71"/>
      <c r="H9" s="71"/>
    </row>
    <row r="10" spans="1:8" ht="24.75" customHeight="1">
      <c r="A10" s="97" t="s">
        <v>134</v>
      </c>
      <c r="B10" s="110" t="s">
        <v>135</v>
      </c>
      <c r="C10" s="111">
        <v>3683151.25</v>
      </c>
      <c r="D10" s="111">
        <v>3683151.25</v>
      </c>
      <c r="E10" s="111">
        <v>3683151.25</v>
      </c>
      <c r="F10" s="71"/>
      <c r="G10" s="71"/>
      <c r="H10" s="71"/>
    </row>
    <row r="11" spans="1:8" ht="24.75" customHeight="1">
      <c r="A11" s="97" t="s">
        <v>136</v>
      </c>
      <c r="B11" s="110" t="s">
        <v>137</v>
      </c>
      <c r="C11" s="111">
        <v>3683151.25</v>
      </c>
      <c r="D11" s="111">
        <v>3683151.25</v>
      </c>
      <c r="E11" s="111">
        <v>3683151.25</v>
      </c>
      <c r="F11" s="71"/>
      <c r="G11" s="71"/>
      <c r="H11" s="71"/>
    </row>
    <row r="12" spans="1:8" ht="24.75" customHeight="1">
      <c r="A12" s="97" t="s">
        <v>138</v>
      </c>
      <c r="B12" s="110" t="s">
        <v>139</v>
      </c>
      <c r="C12" s="111">
        <v>3255180.26</v>
      </c>
      <c r="D12" s="111">
        <v>3255180.26</v>
      </c>
      <c r="E12" s="111">
        <v>3255180.26</v>
      </c>
      <c r="F12" s="71"/>
      <c r="G12" s="71"/>
      <c r="H12" s="71"/>
    </row>
    <row r="13" spans="1:8" ht="24.75" customHeight="1">
      <c r="A13" s="97"/>
      <c r="B13" s="110" t="s">
        <v>140</v>
      </c>
      <c r="C13" s="111">
        <v>1004892</v>
      </c>
      <c r="D13" s="111">
        <v>1004892</v>
      </c>
      <c r="E13" s="111">
        <v>1004892</v>
      </c>
      <c r="F13" s="71"/>
      <c r="G13" s="71"/>
      <c r="H13" s="71"/>
    </row>
    <row r="14" spans="1:8" ht="24.75" customHeight="1">
      <c r="A14" s="97" t="s">
        <v>141</v>
      </c>
      <c r="B14" s="110" t="s">
        <v>142</v>
      </c>
      <c r="C14" s="111">
        <v>1004892</v>
      </c>
      <c r="D14" s="111">
        <v>1004892</v>
      </c>
      <c r="E14" s="111">
        <v>1004892</v>
      </c>
      <c r="F14" s="71"/>
      <c r="G14" s="71"/>
      <c r="H14" s="71"/>
    </row>
    <row r="15" spans="1:8" ht="24.75" customHeight="1">
      <c r="A15" s="97"/>
      <c r="B15" s="110" t="s">
        <v>143</v>
      </c>
      <c r="C15" s="111">
        <v>3588</v>
      </c>
      <c r="D15" s="111">
        <v>3588</v>
      </c>
      <c r="E15" s="111">
        <v>3588</v>
      </c>
      <c r="F15" s="71"/>
      <c r="G15" s="71"/>
      <c r="H15" s="71"/>
    </row>
    <row r="16" spans="1:8" ht="24.75" customHeight="1">
      <c r="A16" s="97" t="s">
        <v>144</v>
      </c>
      <c r="B16" s="110" t="s">
        <v>145</v>
      </c>
      <c r="C16" s="111">
        <v>3588</v>
      </c>
      <c r="D16" s="111">
        <v>3588</v>
      </c>
      <c r="E16" s="111">
        <v>3588</v>
      </c>
      <c r="F16" s="71"/>
      <c r="G16" s="71"/>
      <c r="H16" s="71"/>
    </row>
    <row r="17" spans="1:8" ht="24.75" customHeight="1">
      <c r="A17" s="97"/>
      <c r="B17" s="110" t="s">
        <v>146</v>
      </c>
      <c r="C17" s="111">
        <v>465900</v>
      </c>
      <c r="D17" s="111">
        <v>465900</v>
      </c>
      <c r="E17" s="111">
        <v>465900</v>
      </c>
      <c r="F17" s="71"/>
      <c r="G17" s="71"/>
      <c r="H17" s="71"/>
    </row>
    <row r="18" spans="1:8" ht="24.75" customHeight="1">
      <c r="A18" s="112" t="s">
        <v>147</v>
      </c>
      <c r="B18" s="113" t="s">
        <v>148</v>
      </c>
      <c r="C18" s="114">
        <v>465900</v>
      </c>
      <c r="D18" s="114">
        <v>465900</v>
      </c>
      <c r="E18" s="114">
        <v>465900</v>
      </c>
      <c r="F18" s="115"/>
      <c r="G18" s="115"/>
      <c r="H18" s="115"/>
    </row>
    <row r="19" spans="1:8" ht="12.75" customHeight="1">
      <c r="A19" s="116"/>
      <c r="B19" s="117" t="s">
        <v>149</v>
      </c>
      <c r="C19" s="118">
        <v>137066.87</v>
      </c>
      <c r="D19" s="118">
        <v>137066.87</v>
      </c>
      <c r="E19" s="118">
        <v>137066.87</v>
      </c>
      <c r="F19" s="71"/>
      <c r="G19" s="71"/>
      <c r="H19" s="71"/>
    </row>
    <row r="20" spans="1:8" ht="12.75" customHeight="1">
      <c r="A20" s="116" t="s">
        <v>144</v>
      </c>
      <c r="B20" s="117" t="s">
        <v>145</v>
      </c>
      <c r="C20" s="118">
        <v>137066.87</v>
      </c>
      <c r="D20" s="118">
        <v>137066.87</v>
      </c>
      <c r="E20" s="118">
        <v>137066.87</v>
      </c>
      <c r="F20" s="71"/>
      <c r="G20" s="71"/>
      <c r="H20" s="71"/>
    </row>
    <row r="21" spans="1:8" ht="12.75" customHeight="1">
      <c r="A21" s="116"/>
      <c r="B21" s="117" t="s">
        <v>150</v>
      </c>
      <c r="C21" s="118">
        <v>17321.31</v>
      </c>
      <c r="D21" s="118">
        <v>17321.31</v>
      </c>
      <c r="E21" s="118">
        <v>17321.31</v>
      </c>
      <c r="F21" s="71"/>
      <c r="G21" s="71"/>
      <c r="H21" s="71"/>
    </row>
    <row r="22" spans="1:8" ht="12.75" customHeight="1">
      <c r="A22" s="116" t="s">
        <v>151</v>
      </c>
      <c r="B22" s="117" t="s">
        <v>152</v>
      </c>
      <c r="C22" s="118">
        <v>17321.31</v>
      </c>
      <c r="D22" s="118">
        <v>17321.31</v>
      </c>
      <c r="E22" s="118">
        <v>17321.31</v>
      </c>
      <c r="F22" s="71"/>
      <c r="G22" s="71"/>
      <c r="H22" s="71"/>
    </row>
    <row r="23" spans="1:8" ht="12.75" customHeight="1">
      <c r="A23" s="116"/>
      <c r="B23" s="117" t="s">
        <v>153</v>
      </c>
      <c r="C23" s="118">
        <v>5196.39</v>
      </c>
      <c r="D23" s="118">
        <v>5196.39</v>
      </c>
      <c r="E23" s="118">
        <v>5196.39</v>
      </c>
      <c r="F23" s="71"/>
      <c r="G23" s="71"/>
      <c r="H23" s="71"/>
    </row>
    <row r="24" spans="1:8" ht="12.75" customHeight="1">
      <c r="A24" s="116" t="s">
        <v>151</v>
      </c>
      <c r="B24" s="117" t="s">
        <v>152</v>
      </c>
      <c r="C24" s="118">
        <v>5196.39</v>
      </c>
      <c r="D24" s="118">
        <v>5196.39</v>
      </c>
      <c r="E24" s="118">
        <v>5196.39</v>
      </c>
      <c r="F24" s="71"/>
      <c r="G24" s="71"/>
      <c r="H24" s="71"/>
    </row>
    <row r="25" spans="1:8" ht="12.75" customHeight="1">
      <c r="A25" s="116"/>
      <c r="B25" s="117" t="s">
        <v>154</v>
      </c>
      <c r="C25" s="118">
        <v>3464.26</v>
      </c>
      <c r="D25" s="118">
        <v>3464.26</v>
      </c>
      <c r="E25" s="118">
        <v>3464.26</v>
      </c>
      <c r="F25" s="71"/>
      <c r="G25" s="71"/>
      <c r="H25" s="71"/>
    </row>
    <row r="26" spans="1:8" ht="12.75" customHeight="1">
      <c r="A26" s="116" t="s">
        <v>151</v>
      </c>
      <c r="B26" s="117" t="s">
        <v>152</v>
      </c>
      <c r="C26" s="118">
        <v>3464.26</v>
      </c>
      <c r="D26" s="118">
        <v>3464.26</v>
      </c>
      <c r="E26" s="118">
        <v>3464.26</v>
      </c>
      <c r="F26" s="71"/>
      <c r="G26" s="71"/>
      <c r="H26" s="71"/>
    </row>
    <row r="27" spans="1:8" ht="12.75" customHeight="1">
      <c r="A27" s="116"/>
      <c r="B27" s="117" t="s">
        <v>155</v>
      </c>
      <c r="C27" s="118">
        <v>280000</v>
      </c>
      <c r="D27" s="118">
        <v>280000</v>
      </c>
      <c r="E27" s="118">
        <v>280000</v>
      </c>
      <c r="F27" s="71"/>
      <c r="G27" s="71"/>
      <c r="H27" s="71"/>
    </row>
    <row r="28" spans="1:8" ht="12.75" customHeight="1">
      <c r="A28" s="116" t="s">
        <v>156</v>
      </c>
      <c r="B28" s="117" t="s">
        <v>157</v>
      </c>
      <c r="C28" s="118">
        <v>280000</v>
      </c>
      <c r="D28" s="118">
        <v>280000</v>
      </c>
      <c r="E28" s="118">
        <v>280000</v>
      </c>
      <c r="F28" s="71"/>
      <c r="G28" s="71"/>
      <c r="H28" s="71"/>
    </row>
    <row r="29" spans="1:8" ht="12.75" customHeight="1">
      <c r="A29" s="116"/>
      <c r="B29" s="117" t="s">
        <v>158</v>
      </c>
      <c r="C29" s="118">
        <v>140000</v>
      </c>
      <c r="D29" s="118">
        <v>140000</v>
      </c>
      <c r="E29" s="118">
        <v>140000</v>
      </c>
      <c r="F29" s="71"/>
      <c r="G29" s="71"/>
      <c r="H29" s="71"/>
    </row>
    <row r="30" spans="1:8" ht="12.75" customHeight="1">
      <c r="A30" s="116" t="s">
        <v>159</v>
      </c>
      <c r="B30" s="117" t="s">
        <v>160</v>
      </c>
      <c r="C30" s="118">
        <v>140000</v>
      </c>
      <c r="D30" s="118">
        <v>140000</v>
      </c>
      <c r="E30" s="118">
        <v>140000</v>
      </c>
      <c r="F30" s="71"/>
      <c r="G30" s="71"/>
      <c r="H30" s="71"/>
    </row>
    <row r="31" spans="1:8" ht="12.75" customHeight="1">
      <c r="A31" s="116"/>
      <c r="B31" s="117" t="s">
        <v>161</v>
      </c>
      <c r="C31" s="118">
        <v>140000</v>
      </c>
      <c r="D31" s="118">
        <v>140000</v>
      </c>
      <c r="E31" s="118">
        <v>140000</v>
      </c>
      <c r="F31" s="71"/>
      <c r="G31" s="71"/>
      <c r="H31" s="71"/>
    </row>
    <row r="32" spans="1:8" ht="12.75" customHeight="1">
      <c r="A32" s="116" t="s">
        <v>159</v>
      </c>
      <c r="B32" s="117" t="s">
        <v>160</v>
      </c>
      <c r="C32" s="118">
        <v>140000</v>
      </c>
      <c r="D32" s="118">
        <v>140000</v>
      </c>
      <c r="E32" s="118">
        <v>140000</v>
      </c>
      <c r="F32" s="71"/>
      <c r="G32" s="71"/>
      <c r="H32" s="71"/>
    </row>
    <row r="33" spans="1:8" ht="12.75" customHeight="1">
      <c r="A33" s="116"/>
      <c r="B33" s="117" t="s">
        <v>162</v>
      </c>
      <c r="C33" s="118">
        <v>199671.43</v>
      </c>
      <c r="D33" s="118">
        <v>199671.43</v>
      </c>
      <c r="E33" s="118">
        <v>199671.43</v>
      </c>
      <c r="F33" s="71"/>
      <c r="G33" s="71"/>
      <c r="H33" s="71"/>
    </row>
    <row r="34" spans="1:8" ht="12.75" customHeight="1">
      <c r="A34" s="116" t="s">
        <v>147</v>
      </c>
      <c r="B34" s="117" t="s">
        <v>148</v>
      </c>
      <c r="C34" s="118">
        <v>199671.43</v>
      </c>
      <c r="D34" s="118">
        <v>199671.43</v>
      </c>
      <c r="E34" s="118">
        <v>199671.43</v>
      </c>
      <c r="F34" s="71"/>
      <c r="G34" s="71"/>
      <c r="H34" s="71"/>
    </row>
    <row r="35" spans="1:8" ht="12.75" customHeight="1">
      <c r="A35" s="116"/>
      <c r="B35" s="117" t="s">
        <v>163</v>
      </c>
      <c r="C35" s="118">
        <v>800000</v>
      </c>
      <c r="D35" s="118">
        <v>800000</v>
      </c>
      <c r="E35" s="118">
        <v>800000</v>
      </c>
      <c r="F35" s="71"/>
      <c r="G35" s="71"/>
      <c r="H35" s="71"/>
    </row>
    <row r="36" spans="1:8" ht="12.75" customHeight="1">
      <c r="A36" s="116" t="s">
        <v>159</v>
      </c>
      <c r="B36" s="117" t="s">
        <v>160</v>
      </c>
      <c r="C36" s="118">
        <v>800000</v>
      </c>
      <c r="D36" s="118">
        <v>800000</v>
      </c>
      <c r="E36" s="118">
        <v>800000</v>
      </c>
      <c r="F36" s="71"/>
      <c r="G36" s="71"/>
      <c r="H36" s="71"/>
    </row>
    <row r="37" spans="1:8" ht="12.75" customHeight="1">
      <c r="A37" s="116"/>
      <c r="B37" s="117" t="s">
        <v>164</v>
      </c>
      <c r="C37" s="118">
        <v>58080</v>
      </c>
      <c r="D37" s="118">
        <v>58080</v>
      </c>
      <c r="E37" s="118">
        <v>58080</v>
      </c>
      <c r="F37" s="71"/>
      <c r="G37" s="71"/>
      <c r="H37" s="71"/>
    </row>
    <row r="38" spans="1:8" ht="12.75" customHeight="1">
      <c r="A38" s="116" t="s">
        <v>144</v>
      </c>
      <c r="B38" s="117" t="s">
        <v>145</v>
      </c>
      <c r="C38" s="118">
        <v>58080</v>
      </c>
      <c r="D38" s="118">
        <v>58080</v>
      </c>
      <c r="E38" s="118">
        <v>58080</v>
      </c>
      <c r="F38" s="71"/>
      <c r="G38" s="71"/>
      <c r="H38" s="71"/>
    </row>
    <row r="39" spans="1:8" ht="12.75" customHeight="1">
      <c r="A39" s="116" t="s">
        <v>165</v>
      </c>
      <c r="B39" s="117" t="s">
        <v>166</v>
      </c>
      <c r="C39" s="118">
        <v>388720.99</v>
      </c>
      <c r="D39" s="118">
        <v>388720.99</v>
      </c>
      <c r="E39" s="118">
        <v>388720.99</v>
      </c>
      <c r="F39" s="71"/>
      <c r="G39" s="71"/>
      <c r="H39" s="71"/>
    </row>
    <row r="40" spans="1:8" ht="12.75" customHeight="1">
      <c r="A40" s="116"/>
      <c r="B40" s="117" t="s">
        <v>167</v>
      </c>
      <c r="C40" s="118">
        <v>165000</v>
      </c>
      <c r="D40" s="118">
        <v>165000</v>
      </c>
      <c r="E40" s="118">
        <v>165000</v>
      </c>
      <c r="F40" s="71"/>
      <c r="G40" s="71"/>
      <c r="H40" s="71"/>
    </row>
    <row r="41" spans="1:8" ht="12.75" customHeight="1">
      <c r="A41" s="116" t="s">
        <v>168</v>
      </c>
      <c r="B41" s="117" t="s">
        <v>169</v>
      </c>
      <c r="C41" s="118">
        <v>34500</v>
      </c>
      <c r="D41" s="118">
        <v>34500</v>
      </c>
      <c r="E41" s="118">
        <v>34500</v>
      </c>
      <c r="F41" s="71"/>
      <c r="G41" s="71"/>
      <c r="H41" s="71"/>
    </row>
    <row r="42" spans="1:8" ht="12.75" customHeight="1">
      <c r="A42" s="116" t="s">
        <v>170</v>
      </c>
      <c r="B42" s="117" t="s">
        <v>171</v>
      </c>
      <c r="C42" s="118">
        <v>15000</v>
      </c>
      <c r="D42" s="118">
        <v>15000</v>
      </c>
      <c r="E42" s="118">
        <v>15000</v>
      </c>
      <c r="F42" s="71"/>
      <c r="G42" s="71"/>
      <c r="H42" s="71"/>
    </row>
    <row r="43" spans="1:8" ht="12.75" customHeight="1">
      <c r="A43" s="116" t="s">
        <v>172</v>
      </c>
      <c r="B43" s="117" t="s">
        <v>173</v>
      </c>
      <c r="C43" s="118">
        <v>20000</v>
      </c>
      <c r="D43" s="118">
        <v>20000</v>
      </c>
      <c r="E43" s="118">
        <v>20000</v>
      </c>
      <c r="F43" s="71"/>
      <c r="G43" s="71"/>
      <c r="H43" s="71"/>
    </row>
    <row r="44" spans="1:8" ht="12.75" customHeight="1">
      <c r="A44" s="116" t="s">
        <v>174</v>
      </c>
      <c r="B44" s="117" t="s">
        <v>175</v>
      </c>
      <c r="C44" s="118">
        <v>20000</v>
      </c>
      <c r="D44" s="118">
        <v>20000</v>
      </c>
      <c r="E44" s="118">
        <v>20000</v>
      </c>
      <c r="F44" s="71"/>
      <c r="G44" s="71"/>
      <c r="H44" s="71"/>
    </row>
    <row r="45" spans="1:8" ht="12.75" customHeight="1">
      <c r="A45" s="116" t="s">
        <v>176</v>
      </c>
      <c r="B45" s="117" t="s">
        <v>177</v>
      </c>
      <c r="C45" s="118">
        <v>5000</v>
      </c>
      <c r="D45" s="118">
        <v>5000</v>
      </c>
      <c r="E45" s="118">
        <v>5000</v>
      </c>
      <c r="F45" s="71"/>
      <c r="G45" s="71"/>
      <c r="H45" s="71"/>
    </row>
    <row r="46" spans="1:8" ht="12.75" customHeight="1">
      <c r="A46" s="116" t="s">
        <v>178</v>
      </c>
      <c r="B46" s="117" t="s">
        <v>179</v>
      </c>
      <c r="C46" s="118">
        <v>10000</v>
      </c>
      <c r="D46" s="118">
        <v>10000</v>
      </c>
      <c r="E46" s="118">
        <v>10000</v>
      </c>
      <c r="F46" s="71"/>
      <c r="G46" s="71"/>
      <c r="H46" s="71"/>
    </row>
    <row r="47" spans="1:8" ht="12.75" customHeight="1">
      <c r="A47" s="116" t="s">
        <v>180</v>
      </c>
      <c r="B47" s="117" t="s">
        <v>181</v>
      </c>
      <c r="C47" s="118">
        <v>20000</v>
      </c>
      <c r="D47" s="118">
        <v>20000</v>
      </c>
      <c r="E47" s="118">
        <v>20000</v>
      </c>
      <c r="F47" s="71"/>
      <c r="G47" s="71"/>
      <c r="H47" s="71"/>
    </row>
    <row r="48" spans="1:8" ht="12.75" customHeight="1">
      <c r="A48" s="116" t="s">
        <v>182</v>
      </c>
      <c r="B48" s="117" t="s">
        <v>183</v>
      </c>
      <c r="C48" s="118">
        <v>40500</v>
      </c>
      <c r="D48" s="118">
        <v>40500</v>
      </c>
      <c r="E48" s="118">
        <v>40500</v>
      </c>
      <c r="F48" s="71"/>
      <c r="G48" s="71"/>
      <c r="H48" s="71"/>
    </row>
    <row r="49" spans="1:8" ht="12.75" customHeight="1">
      <c r="A49" s="116"/>
      <c r="B49" s="117" t="s">
        <v>184</v>
      </c>
      <c r="C49" s="118">
        <v>69078.36</v>
      </c>
      <c r="D49" s="118">
        <v>69078.36</v>
      </c>
      <c r="E49" s="118">
        <v>69078.36</v>
      </c>
      <c r="F49" s="71"/>
      <c r="G49" s="71"/>
      <c r="H49" s="71"/>
    </row>
    <row r="50" spans="1:8" ht="12.75" customHeight="1">
      <c r="A50" s="116" t="s">
        <v>185</v>
      </c>
      <c r="B50" s="117" t="s">
        <v>186</v>
      </c>
      <c r="C50" s="118">
        <v>69078.36</v>
      </c>
      <c r="D50" s="118">
        <v>69078.36</v>
      </c>
      <c r="E50" s="118">
        <v>69078.36</v>
      </c>
      <c r="F50" s="71"/>
      <c r="G50" s="71"/>
      <c r="H50" s="71"/>
    </row>
    <row r="51" spans="1:8" ht="12.75" customHeight="1">
      <c r="A51" s="116"/>
      <c r="B51" s="117" t="s">
        <v>187</v>
      </c>
      <c r="C51" s="118">
        <v>120000</v>
      </c>
      <c r="D51" s="118">
        <v>120000</v>
      </c>
      <c r="E51" s="118">
        <v>120000</v>
      </c>
      <c r="F51" s="71"/>
      <c r="G51" s="71"/>
      <c r="H51" s="71"/>
    </row>
    <row r="52" spans="1:8" ht="12.75" customHeight="1">
      <c r="A52" s="116" t="s">
        <v>188</v>
      </c>
      <c r="B52" s="117" t="s">
        <v>189</v>
      </c>
      <c r="C52" s="118">
        <v>120000</v>
      </c>
      <c r="D52" s="118">
        <v>120000</v>
      </c>
      <c r="E52" s="118">
        <v>120000</v>
      </c>
      <c r="F52" s="71"/>
      <c r="G52" s="71"/>
      <c r="H52" s="71"/>
    </row>
    <row r="53" spans="1:8" ht="12.75" customHeight="1">
      <c r="A53" s="116"/>
      <c r="B53" s="117" t="s">
        <v>190</v>
      </c>
      <c r="C53" s="118">
        <v>34642.63</v>
      </c>
      <c r="D53" s="118">
        <v>34642.63</v>
      </c>
      <c r="E53" s="118">
        <v>34642.63</v>
      </c>
      <c r="F53" s="71"/>
      <c r="G53" s="71"/>
      <c r="H53" s="71"/>
    </row>
    <row r="54" spans="1:8" ht="12.75" customHeight="1">
      <c r="A54" s="116" t="s">
        <v>191</v>
      </c>
      <c r="B54" s="117" t="s">
        <v>192</v>
      </c>
      <c r="C54" s="118">
        <v>34642.63</v>
      </c>
      <c r="D54" s="118">
        <v>34642.63</v>
      </c>
      <c r="E54" s="118">
        <v>34642.63</v>
      </c>
      <c r="F54" s="71"/>
      <c r="G54" s="71"/>
      <c r="H54" s="71"/>
    </row>
    <row r="55" spans="1:8" ht="12.75" customHeight="1">
      <c r="A55" s="116" t="s">
        <v>193</v>
      </c>
      <c r="B55" s="117" t="s">
        <v>194</v>
      </c>
      <c r="C55" s="118">
        <v>39250</v>
      </c>
      <c r="D55" s="118">
        <v>39250</v>
      </c>
      <c r="E55" s="118">
        <v>39250</v>
      </c>
      <c r="F55" s="71"/>
      <c r="G55" s="71"/>
      <c r="H55" s="71"/>
    </row>
    <row r="56" spans="1:8" ht="12.75" customHeight="1">
      <c r="A56" s="116"/>
      <c r="B56" s="117" t="s">
        <v>195</v>
      </c>
      <c r="C56" s="118">
        <v>3910</v>
      </c>
      <c r="D56" s="118">
        <v>3910</v>
      </c>
      <c r="E56" s="118">
        <v>3910</v>
      </c>
      <c r="F56" s="71"/>
      <c r="G56" s="71"/>
      <c r="H56" s="71"/>
    </row>
    <row r="57" spans="1:8" ht="12.75" customHeight="1">
      <c r="A57" s="116" t="s">
        <v>196</v>
      </c>
      <c r="B57" s="117" t="s">
        <v>197</v>
      </c>
      <c r="C57" s="118">
        <v>3910</v>
      </c>
      <c r="D57" s="118">
        <v>3910</v>
      </c>
      <c r="E57" s="118">
        <v>3910</v>
      </c>
      <c r="F57" s="71"/>
      <c r="G57" s="71"/>
      <c r="H57" s="71"/>
    </row>
    <row r="58" spans="1:8" ht="12.75" customHeight="1">
      <c r="A58" s="116"/>
      <c r="B58" s="117" t="s">
        <v>198</v>
      </c>
      <c r="C58" s="118">
        <v>300</v>
      </c>
      <c r="D58" s="118">
        <v>300</v>
      </c>
      <c r="E58" s="118">
        <v>300</v>
      </c>
      <c r="F58" s="71"/>
      <c r="G58" s="71"/>
      <c r="H58" s="71"/>
    </row>
    <row r="59" spans="1:8" ht="12.75" customHeight="1">
      <c r="A59" s="116" t="s">
        <v>199</v>
      </c>
      <c r="B59" s="117" t="s">
        <v>200</v>
      </c>
      <c r="C59" s="118">
        <v>300</v>
      </c>
      <c r="D59" s="118">
        <v>300</v>
      </c>
      <c r="E59" s="118">
        <v>300</v>
      </c>
      <c r="F59" s="71"/>
      <c r="G59" s="71"/>
      <c r="H59" s="71"/>
    </row>
    <row r="60" spans="1:8" ht="12.75" customHeight="1">
      <c r="A60" s="116"/>
      <c r="B60" s="117" t="s">
        <v>201</v>
      </c>
      <c r="C60" s="118">
        <v>5040</v>
      </c>
      <c r="D60" s="118">
        <v>5040</v>
      </c>
      <c r="E60" s="118">
        <v>5040</v>
      </c>
      <c r="F60" s="71"/>
      <c r="G60" s="71"/>
      <c r="H60" s="71"/>
    </row>
    <row r="61" spans="1:8" ht="12.75" customHeight="1">
      <c r="A61" s="116" t="s">
        <v>199</v>
      </c>
      <c r="B61" s="117" t="s">
        <v>200</v>
      </c>
      <c r="C61" s="118">
        <v>5040</v>
      </c>
      <c r="D61" s="118">
        <v>5040</v>
      </c>
      <c r="E61" s="118">
        <v>5040</v>
      </c>
      <c r="F61" s="71"/>
      <c r="G61" s="71"/>
      <c r="H61" s="71"/>
    </row>
    <row r="62" spans="1:8" ht="12.75" customHeight="1">
      <c r="A62" s="116"/>
      <c r="B62" s="117" t="s">
        <v>202</v>
      </c>
      <c r="C62" s="118">
        <v>30000</v>
      </c>
      <c r="D62" s="118">
        <v>30000</v>
      </c>
      <c r="E62" s="118">
        <v>30000</v>
      </c>
      <c r="F62" s="71"/>
      <c r="G62" s="71"/>
      <c r="H62" s="71"/>
    </row>
    <row r="63" spans="1:8" ht="12.75" customHeight="1">
      <c r="A63" s="116" t="s">
        <v>203</v>
      </c>
      <c r="B63" s="117" t="s">
        <v>204</v>
      </c>
      <c r="C63" s="118">
        <v>30000</v>
      </c>
      <c r="D63" s="118">
        <v>30000</v>
      </c>
      <c r="E63" s="118">
        <v>30000</v>
      </c>
      <c r="F63" s="71"/>
      <c r="G63" s="71"/>
      <c r="H63" s="71"/>
    </row>
    <row r="64" spans="1:8" ht="12.75" customHeight="1">
      <c r="A64" s="116" t="s">
        <v>205</v>
      </c>
      <c r="B64" s="117" t="s">
        <v>206</v>
      </c>
      <c r="C64" s="118">
        <v>588284.29</v>
      </c>
      <c r="D64" s="118">
        <v>588284.29</v>
      </c>
      <c r="E64" s="118">
        <v>588284.29</v>
      </c>
      <c r="F64" s="71"/>
      <c r="G64" s="71"/>
      <c r="H64" s="71"/>
    </row>
    <row r="65" spans="1:8" ht="12.75" customHeight="1">
      <c r="A65" s="116" t="s">
        <v>207</v>
      </c>
      <c r="B65" s="117" t="s">
        <v>208</v>
      </c>
      <c r="C65" s="118">
        <v>588284.29</v>
      </c>
      <c r="D65" s="118">
        <v>588284.29</v>
      </c>
      <c r="E65" s="118">
        <v>588284.29</v>
      </c>
      <c r="F65" s="71"/>
      <c r="G65" s="71"/>
      <c r="H65" s="71"/>
    </row>
    <row r="66" spans="1:8" ht="12.75" customHeight="1">
      <c r="A66" s="116" t="s">
        <v>209</v>
      </c>
      <c r="B66" s="117" t="s">
        <v>210</v>
      </c>
      <c r="C66" s="118">
        <v>346426.29</v>
      </c>
      <c r="D66" s="118">
        <v>346426.29</v>
      </c>
      <c r="E66" s="118">
        <v>346426.29</v>
      </c>
      <c r="F66" s="71"/>
      <c r="G66" s="71"/>
      <c r="H66" s="71"/>
    </row>
    <row r="67" spans="1:8" ht="12.75" customHeight="1">
      <c r="A67" s="116" t="s">
        <v>138</v>
      </c>
      <c r="B67" s="117" t="s">
        <v>139</v>
      </c>
      <c r="C67" s="118">
        <v>346426.29</v>
      </c>
      <c r="D67" s="118">
        <v>346426.29</v>
      </c>
      <c r="E67" s="118">
        <v>346426.29</v>
      </c>
      <c r="F67" s="71"/>
      <c r="G67" s="71"/>
      <c r="H67" s="71"/>
    </row>
    <row r="68" spans="1:8" ht="12.75" customHeight="1">
      <c r="A68" s="116"/>
      <c r="B68" s="117" t="s">
        <v>211</v>
      </c>
      <c r="C68" s="118">
        <v>346426.29</v>
      </c>
      <c r="D68" s="118">
        <v>346426.29</v>
      </c>
      <c r="E68" s="118">
        <v>346426.29</v>
      </c>
      <c r="F68" s="71"/>
      <c r="G68" s="71"/>
      <c r="H68" s="71"/>
    </row>
    <row r="69" spans="1:8" ht="12.75" customHeight="1">
      <c r="A69" s="116" t="s">
        <v>212</v>
      </c>
      <c r="B69" s="117" t="s">
        <v>213</v>
      </c>
      <c r="C69" s="118">
        <v>346426.29</v>
      </c>
      <c r="D69" s="118">
        <v>346426.29</v>
      </c>
      <c r="E69" s="118">
        <v>346426.29</v>
      </c>
      <c r="F69" s="71"/>
      <c r="G69" s="71"/>
      <c r="H69" s="71"/>
    </row>
    <row r="70" spans="1:8" ht="12.75" customHeight="1">
      <c r="A70" s="116" t="s">
        <v>214</v>
      </c>
      <c r="B70" s="117" t="s">
        <v>215</v>
      </c>
      <c r="C70" s="118">
        <v>241858</v>
      </c>
      <c r="D70" s="118">
        <v>241858</v>
      </c>
      <c r="E70" s="118">
        <v>241858</v>
      </c>
      <c r="F70" s="71"/>
      <c r="G70" s="71"/>
      <c r="H70" s="71"/>
    </row>
    <row r="71" spans="1:8" ht="12.75" customHeight="1">
      <c r="A71" s="116" t="s">
        <v>138</v>
      </c>
      <c r="B71" s="117" t="s">
        <v>139</v>
      </c>
      <c r="C71" s="118">
        <v>165696</v>
      </c>
      <c r="D71" s="118">
        <v>165696</v>
      </c>
      <c r="E71" s="118">
        <v>165696</v>
      </c>
      <c r="F71" s="71"/>
      <c r="G71" s="71"/>
      <c r="H71" s="71"/>
    </row>
    <row r="72" spans="1:8" ht="12.75" customHeight="1">
      <c r="A72" s="116"/>
      <c r="B72" s="117" t="s">
        <v>216</v>
      </c>
      <c r="C72" s="118">
        <v>160000</v>
      </c>
      <c r="D72" s="118">
        <v>160000</v>
      </c>
      <c r="E72" s="118">
        <v>160000</v>
      </c>
      <c r="F72" s="71"/>
      <c r="G72" s="71"/>
      <c r="H72" s="71"/>
    </row>
    <row r="73" spans="1:8" ht="12.75" customHeight="1">
      <c r="A73" s="116" t="s">
        <v>159</v>
      </c>
      <c r="B73" s="117" t="s">
        <v>160</v>
      </c>
      <c r="C73" s="118">
        <v>160000</v>
      </c>
      <c r="D73" s="118">
        <v>160000</v>
      </c>
      <c r="E73" s="118">
        <v>160000</v>
      </c>
      <c r="F73" s="71"/>
      <c r="G73" s="71"/>
      <c r="H73" s="71"/>
    </row>
    <row r="74" spans="1:8" ht="12.75" customHeight="1">
      <c r="A74" s="116"/>
      <c r="B74" s="117" t="s">
        <v>217</v>
      </c>
      <c r="C74" s="118">
        <v>5696</v>
      </c>
      <c r="D74" s="118">
        <v>5696</v>
      </c>
      <c r="E74" s="118">
        <v>5696</v>
      </c>
      <c r="F74" s="71"/>
      <c r="G74" s="71"/>
      <c r="H74" s="71"/>
    </row>
    <row r="75" spans="1:8" ht="12.75" customHeight="1">
      <c r="A75" s="116" t="s">
        <v>144</v>
      </c>
      <c r="B75" s="117" t="s">
        <v>145</v>
      </c>
      <c r="C75" s="118">
        <v>5696</v>
      </c>
      <c r="D75" s="118">
        <v>5696</v>
      </c>
      <c r="E75" s="118">
        <v>5696</v>
      </c>
      <c r="F75" s="71"/>
      <c r="G75" s="71"/>
      <c r="H75" s="71"/>
    </row>
    <row r="76" spans="1:8" ht="12.75" customHeight="1">
      <c r="A76" s="116" t="s">
        <v>165</v>
      </c>
      <c r="B76" s="117" t="s">
        <v>166</v>
      </c>
      <c r="C76" s="118">
        <v>250</v>
      </c>
      <c r="D76" s="118">
        <v>250</v>
      </c>
      <c r="E76" s="118">
        <v>250</v>
      </c>
      <c r="F76" s="71"/>
      <c r="G76" s="71"/>
      <c r="H76" s="71"/>
    </row>
    <row r="77" spans="1:8" ht="12.75" customHeight="1">
      <c r="A77" s="116"/>
      <c r="B77" s="117" t="s">
        <v>218</v>
      </c>
      <c r="C77" s="118">
        <v>250</v>
      </c>
      <c r="D77" s="118">
        <v>250</v>
      </c>
      <c r="E77" s="118">
        <v>250</v>
      </c>
      <c r="F77" s="71"/>
      <c r="G77" s="71"/>
      <c r="H77" s="71"/>
    </row>
    <row r="78" spans="1:8" ht="12.75" customHeight="1">
      <c r="A78" s="116" t="s">
        <v>182</v>
      </c>
      <c r="B78" s="117" t="s">
        <v>183</v>
      </c>
      <c r="C78" s="118">
        <v>250</v>
      </c>
      <c r="D78" s="118">
        <v>250</v>
      </c>
      <c r="E78" s="118">
        <v>250</v>
      </c>
      <c r="F78" s="71"/>
      <c r="G78" s="71"/>
      <c r="H78" s="71"/>
    </row>
    <row r="79" spans="1:8" ht="12.75" customHeight="1">
      <c r="A79" s="116" t="s">
        <v>193</v>
      </c>
      <c r="B79" s="117" t="s">
        <v>194</v>
      </c>
      <c r="C79" s="118">
        <v>75912</v>
      </c>
      <c r="D79" s="118">
        <v>75912</v>
      </c>
      <c r="E79" s="118">
        <v>75912</v>
      </c>
      <c r="F79" s="71"/>
      <c r="G79" s="71"/>
      <c r="H79" s="71"/>
    </row>
    <row r="80" spans="1:8" ht="12.75" customHeight="1">
      <c r="A80" s="116"/>
      <c r="B80" s="117" t="s">
        <v>219</v>
      </c>
      <c r="C80" s="118">
        <v>75912</v>
      </c>
      <c r="D80" s="118">
        <v>75912</v>
      </c>
      <c r="E80" s="118">
        <v>75912</v>
      </c>
      <c r="F80" s="71"/>
      <c r="G80" s="71"/>
      <c r="H80" s="71"/>
    </row>
    <row r="81" spans="1:8" ht="12.75" customHeight="1">
      <c r="A81" s="116" t="s">
        <v>220</v>
      </c>
      <c r="B81" s="117" t="s">
        <v>221</v>
      </c>
      <c r="C81" s="118">
        <v>75912</v>
      </c>
      <c r="D81" s="118">
        <v>75912</v>
      </c>
      <c r="E81" s="118">
        <v>75912</v>
      </c>
      <c r="F81" s="71"/>
      <c r="G81" s="71"/>
      <c r="H81" s="71"/>
    </row>
    <row r="82" spans="1:8" ht="12.75" customHeight="1">
      <c r="A82" s="116" t="s">
        <v>222</v>
      </c>
      <c r="B82" s="117" t="s">
        <v>223</v>
      </c>
      <c r="C82" s="118">
        <v>138570.51</v>
      </c>
      <c r="D82" s="118">
        <v>138570.51</v>
      </c>
      <c r="E82" s="118">
        <v>138570.51</v>
      </c>
      <c r="F82" s="71"/>
      <c r="G82" s="71"/>
      <c r="H82" s="71"/>
    </row>
    <row r="83" spans="1:8" ht="12.75" customHeight="1">
      <c r="A83" s="116" t="s">
        <v>224</v>
      </c>
      <c r="B83" s="117" t="s">
        <v>225</v>
      </c>
      <c r="C83" s="118">
        <v>138570.51</v>
      </c>
      <c r="D83" s="118">
        <v>138570.51</v>
      </c>
      <c r="E83" s="118">
        <v>138570.51</v>
      </c>
      <c r="F83" s="71"/>
      <c r="G83" s="71"/>
      <c r="H83" s="71"/>
    </row>
    <row r="84" spans="1:8" ht="12.75" customHeight="1">
      <c r="A84" s="116" t="s">
        <v>226</v>
      </c>
      <c r="B84" s="117" t="s">
        <v>227</v>
      </c>
      <c r="C84" s="118">
        <v>138570.51</v>
      </c>
      <c r="D84" s="118">
        <v>138570.51</v>
      </c>
      <c r="E84" s="118">
        <v>138570.51</v>
      </c>
      <c r="F84" s="71"/>
      <c r="G84" s="71"/>
      <c r="H84" s="71"/>
    </row>
    <row r="85" spans="1:8" ht="12.75" customHeight="1">
      <c r="A85" s="116" t="s">
        <v>138</v>
      </c>
      <c r="B85" s="117" t="s">
        <v>139</v>
      </c>
      <c r="C85" s="118">
        <v>138570.51</v>
      </c>
      <c r="D85" s="118">
        <v>138570.51</v>
      </c>
      <c r="E85" s="118">
        <v>138570.51</v>
      </c>
      <c r="F85" s="71"/>
      <c r="G85" s="71"/>
      <c r="H85" s="71"/>
    </row>
    <row r="86" spans="1:8" ht="12.75" customHeight="1">
      <c r="A86" s="116"/>
      <c r="B86" s="117" t="s">
        <v>228</v>
      </c>
      <c r="C86" s="118">
        <v>138570.51</v>
      </c>
      <c r="D86" s="118">
        <v>138570.51</v>
      </c>
      <c r="E86" s="118">
        <v>138570.51</v>
      </c>
      <c r="F86" s="71"/>
      <c r="G86" s="71"/>
      <c r="H86" s="71"/>
    </row>
    <row r="87" spans="1:8" ht="12.75" customHeight="1">
      <c r="A87" s="116" t="s">
        <v>229</v>
      </c>
      <c r="B87" s="117" t="s">
        <v>230</v>
      </c>
      <c r="C87" s="118">
        <v>138570.51</v>
      </c>
      <c r="D87" s="118">
        <v>138570.51</v>
      </c>
      <c r="E87" s="118">
        <v>138570.51</v>
      </c>
      <c r="F87" s="71"/>
      <c r="G87" s="71"/>
      <c r="H87" s="71"/>
    </row>
    <row r="88" spans="1:8" ht="12.75" customHeight="1">
      <c r="A88" s="116" t="s">
        <v>231</v>
      </c>
      <c r="B88" s="117" t="s">
        <v>232</v>
      </c>
      <c r="C88" s="118">
        <v>495619.84</v>
      </c>
      <c r="D88" s="118">
        <v>495619.84</v>
      </c>
      <c r="E88" s="118">
        <v>495619.84</v>
      </c>
      <c r="F88" s="71"/>
      <c r="G88" s="71"/>
      <c r="H88" s="71"/>
    </row>
    <row r="89" spans="1:8" ht="12.75" customHeight="1">
      <c r="A89" s="116" t="s">
        <v>233</v>
      </c>
      <c r="B89" s="117" t="s">
        <v>234</v>
      </c>
      <c r="C89" s="118">
        <v>495619.84</v>
      </c>
      <c r="D89" s="118">
        <v>495619.84</v>
      </c>
      <c r="E89" s="118">
        <v>495619.84</v>
      </c>
      <c r="F89" s="71"/>
      <c r="G89" s="71"/>
      <c r="H89" s="71"/>
    </row>
    <row r="90" spans="1:8" ht="12.75" customHeight="1">
      <c r="A90" s="116" t="s">
        <v>235</v>
      </c>
      <c r="B90" s="117" t="s">
        <v>236</v>
      </c>
      <c r="C90" s="118">
        <v>334783.84</v>
      </c>
      <c r="D90" s="118">
        <v>334783.84</v>
      </c>
      <c r="E90" s="118">
        <v>334783.84</v>
      </c>
      <c r="F90" s="71"/>
      <c r="G90" s="71"/>
      <c r="H90" s="71"/>
    </row>
    <row r="91" spans="1:8" ht="12.75" customHeight="1">
      <c r="A91" s="116" t="s">
        <v>138</v>
      </c>
      <c r="B91" s="117" t="s">
        <v>139</v>
      </c>
      <c r="C91" s="118">
        <v>334783.84</v>
      </c>
      <c r="D91" s="118">
        <v>334783.84</v>
      </c>
      <c r="E91" s="118">
        <v>334783.84</v>
      </c>
      <c r="F91" s="71"/>
      <c r="G91" s="71"/>
      <c r="H91" s="71"/>
    </row>
    <row r="92" spans="1:8" ht="12.75" customHeight="1">
      <c r="A92" s="116"/>
      <c r="B92" s="117" t="s">
        <v>237</v>
      </c>
      <c r="C92" s="118">
        <v>334783.84</v>
      </c>
      <c r="D92" s="118">
        <v>334783.84</v>
      </c>
      <c r="E92" s="118">
        <v>334783.84</v>
      </c>
      <c r="F92" s="71"/>
      <c r="G92" s="71"/>
      <c r="H92" s="71"/>
    </row>
    <row r="93" spans="1:8" ht="12.75" customHeight="1">
      <c r="A93" s="116" t="s">
        <v>238</v>
      </c>
      <c r="B93" s="117" t="s">
        <v>239</v>
      </c>
      <c r="C93" s="118">
        <v>334783.84</v>
      </c>
      <c r="D93" s="118">
        <v>334783.84</v>
      </c>
      <c r="E93" s="118">
        <v>334783.84</v>
      </c>
      <c r="F93" s="71"/>
      <c r="G93" s="71"/>
      <c r="H93" s="71"/>
    </row>
    <row r="94" spans="1:8" ht="12.75" customHeight="1">
      <c r="A94" s="116" t="s">
        <v>240</v>
      </c>
      <c r="B94" s="117" t="s">
        <v>241</v>
      </c>
      <c r="C94" s="118">
        <v>160836</v>
      </c>
      <c r="D94" s="118">
        <v>160836</v>
      </c>
      <c r="E94" s="118">
        <v>160836</v>
      </c>
      <c r="F94" s="71"/>
      <c r="G94" s="71"/>
      <c r="H94" s="71"/>
    </row>
    <row r="95" spans="1:8" ht="12.75" customHeight="1">
      <c r="A95" s="116" t="s">
        <v>138</v>
      </c>
      <c r="B95" s="117" t="s">
        <v>139</v>
      </c>
      <c r="C95" s="118">
        <v>160836</v>
      </c>
      <c r="D95" s="118">
        <v>160836</v>
      </c>
      <c r="E95" s="118">
        <v>160836</v>
      </c>
      <c r="F95" s="71"/>
      <c r="G95" s="71"/>
      <c r="H95" s="71"/>
    </row>
    <row r="96" spans="1:8" ht="12.75" customHeight="1">
      <c r="A96" s="116"/>
      <c r="B96" s="117" t="s">
        <v>242</v>
      </c>
      <c r="C96" s="118">
        <v>160836</v>
      </c>
      <c r="D96" s="118">
        <v>160836</v>
      </c>
      <c r="E96" s="118">
        <v>160836</v>
      </c>
      <c r="F96" s="71"/>
      <c r="G96" s="71"/>
      <c r="H96" s="71"/>
    </row>
    <row r="97" spans="1:8" ht="12.75" customHeight="1">
      <c r="A97" s="116" t="s">
        <v>144</v>
      </c>
      <c r="B97" s="117" t="s">
        <v>145</v>
      </c>
      <c r="C97" s="118">
        <v>160836</v>
      </c>
      <c r="D97" s="118">
        <v>160836</v>
      </c>
      <c r="E97" s="118">
        <v>160836</v>
      </c>
      <c r="F97" s="71"/>
      <c r="G97" s="71"/>
      <c r="H97" s="71"/>
    </row>
  </sheetData>
  <sheetProtection formatCells="0" formatColumns="0" formatRows="0" insertColumns="0" insertRows="0" insertHyperlinks="0" deleteColumns="0" deleteRows="0" sort="0" autoFilter="0" pivotTables="0"/>
  <mergeCells count="10">
    <mergeCell ref="A1:C1"/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4" right="0.75" top="0.71" bottom="0.74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C8" sqref="C8"/>
    </sheetView>
  </sheetViews>
  <sheetFormatPr defaultColWidth="9.140625" defaultRowHeight="12.75"/>
  <cols>
    <col min="1" max="1" width="14.28125" style="89" customWidth="1"/>
    <col min="2" max="2" width="37.00390625" style="89" customWidth="1"/>
    <col min="3" max="3" width="40.28125" style="89" customWidth="1"/>
    <col min="4" max="233" width="9.140625" style="61" customWidth="1"/>
  </cols>
  <sheetData>
    <row r="1" spans="1:3" ht="15.75" customHeight="1">
      <c r="A1" s="21" t="s">
        <v>243</v>
      </c>
      <c r="B1" s="22"/>
      <c r="C1" s="22"/>
    </row>
    <row r="2" spans="1:3" ht="32.25" customHeight="1">
      <c r="A2" s="90" t="s">
        <v>244</v>
      </c>
      <c r="B2" s="90"/>
      <c r="C2" s="90"/>
    </row>
    <row r="3" spans="1:3" ht="14.25">
      <c r="A3" s="56" t="s">
        <v>95</v>
      </c>
      <c r="B3" s="57"/>
      <c r="C3" s="57"/>
    </row>
    <row r="4" spans="1:3" ht="18.75" customHeight="1">
      <c r="A4" s="91" t="s">
        <v>245</v>
      </c>
      <c r="B4" s="91" t="s">
        <v>246</v>
      </c>
      <c r="C4" s="92" t="s">
        <v>247</v>
      </c>
    </row>
    <row r="5" spans="1:5" ht="18.75" customHeight="1">
      <c r="A5" s="93" t="s">
        <v>50</v>
      </c>
      <c r="B5" s="94" t="s">
        <v>5</v>
      </c>
      <c r="C5" s="95">
        <v>4905625.89</v>
      </c>
      <c r="E5" s="96"/>
    </row>
    <row r="6" spans="1:5" ht="18.75" customHeight="1">
      <c r="A6" s="93" t="s">
        <v>248</v>
      </c>
      <c r="B6" s="94" t="s">
        <v>101</v>
      </c>
      <c r="C6" s="95">
        <v>4401492.9</v>
      </c>
      <c r="E6" s="96"/>
    </row>
    <row r="7" spans="1:5" ht="18.75" customHeight="1">
      <c r="A7" s="97" t="s">
        <v>249</v>
      </c>
      <c r="B7" s="98" t="s">
        <v>250</v>
      </c>
      <c r="C7" s="99">
        <v>1004892</v>
      </c>
      <c r="E7" s="96"/>
    </row>
    <row r="8" spans="1:5" ht="18.75" customHeight="1">
      <c r="A8" s="97" t="s">
        <v>251</v>
      </c>
      <c r="B8" s="98" t="s">
        <v>252</v>
      </c>
      <c r="C8" s="99">
        <v>365266.87</v>
      </c>
      <c r="E8" s="96"/>
    </row>
    <row r="9" spans="1:5" ht="18.75" customHeight="1">
      <c r="A9" s="97" t="s">
        <v>253</v>
      </c>
      <c r="B9" s="98" t="s">
        <v>254</v>
      </c>
      <c r="C9" s="99">
        <v>280000</v>
      </c>
      <c r="E9" s="96"/>
    </row>
    <row r="10" spans="1:5" ht="18.75" customHeight="1">
      <c r="A10" s="97" t="s">
        <v>255</v>
      </c>
      <c r="B10" s="98" t="s">
        <v>256</v>
      </c>
      <c r="C10" s="99">
        <v>665571.43</v>
      </c>
      <c r="E10" s="96"/>
    </row>
    <row r="11" spans="1:5" ht="18.75" customHeight="1">
      <c r="A11" s="97" t="s">
        <v>257</v>
      </c>
      <c r="B11" s="98" t="s">
        <v>258</v>
      </c>
      <c r="C11" s="99">
        <v>346426.29</v>
      </c>
      <c r="E11" s="96"/>
    </row>
    <row r="12" spans="1:5" ht="18.75" customHeight="1">
      <c r="A12" s="97" t="s">
        <v>259</v>
      </c>
      <c r="B12" s="98" t="s">
        <v>260</v>
      </c>
      <c r="C12" s="99">
        <v>138570.51</v>
      </c>
      <c r="E12" s="96"/>
    </row>
    <row r="13" spans="1:5" ht="18.75" customHeight="1">
      <c r="A13" s="97" t="s">
        <v>261</v>
      </c>
      <c r="B13" s="98" t="s">
        <v>262</v>
      </c>
      <c r="C13" s="99">
        <v>25981.96</v>
      </c>
      <c r="E13" s="96"/>
    </row>
    <row r="14" spans="1:5" ht="18.75" customHeight="1">
      <c r="A14" s="97" t="s">
        <v>263</v>
      </c>
      <c r="B14" s="98" t="s">
        <v>264</v>
      </c>
      <c r="C14" s="99">
        <v>334783.84</v>
      </c>
      <c r="E14" s="96"/>
    </row>
    <row r="15" spans="1:5" ht="18.75" customHeight="1">
      <c r="A15" s="97" t="s">
        <v>265</v>
      </c>
      <c r="B15" s="98" t="s">
        <v>266</v>
      </c>
      <c r="C15" s="99">
        <v>1240000</v>
      </c>
      <c r="E15" s="96"/>
    </row>
    <row r="16" spans="1:5" ht="18.75" customHeight="1">
      <c r="A16" s="93" t="s">
        <v>267</v>
      </c>
      <c r="B16" s="94" t="s">
        <v>103</v>
      </c>
      <c r="C16" s="95">
        <v>388970.99</v>
      </c>
      <c r="E16" s="96"/>
    </row>
    <row r="17" spans="1:5" ht="18.75" customHeight="1">
      <c r="A17" s="97" t="s">
        <v>268</v>
      </c>
      <c r="B17" s="98" t="s">
        <v>269</v>
      </c>
      <c r="C17" s="99">
        <v>34500</v>
      </c>
      <c r="E17" s="96"/>
    </row>
    <row r="18" spans="1:5" ht="18.75" customHeight="1">
      <c r="A18" s="97" t="s">
        <v>270</v>
      </c>
      <c r="B18" s="98" t="s">
        <v>271</v>
      </c>
      <c r="C18" s="99">
        <v>15000</v>
      </c>
      <c r="E18" s="96"/>
    </row>
    <row r="19" spans="1:5" ht="18.75" customHeight="1">
      <c r="A19" s="97" t="s">
        <v>272</v>
      </c>
      <c r="B19" s="98" t="s">
        <v>273</v>
      </c>
      <c r="C19" s="99">
        <v>20000</v>
      </c>
      <c r="E19" s="96"/>
    </row>
    <row r="20" spans="1:5" ht="18.75" customHeight="1">
      <c r="A20" s="97" t="s">
        <v>274</v>
      </c>
      <c r="B20" s="98" t="s">
        <v>275</v>
      </c>
      <c r="C20" s="99">
        <v>20000</v>
      </c>
      <c r="E20" s="96"/>
    </row>
    <row r="21" spans="1:5" ht="18.75" customHeight="1">
      <c r="A21" s="97" t="s">
        <v>276</v>
      </c>
      <c r="B21" s="98" t="s">
        <v>277</v>
      </c>
      <c r="C21" s="99">
        <v>69078.36</v>
      </c>
      <c r="E21" s="96"/>
    </row>
    <row r="22" spans="1:5" ht="18.75" customHeight="1">
      <c r="A22" s="97" t="s">
        <v>278</v>
      </c>
      <c r="B22" s="98" t="s">
        <v>279</v>
      </c>
      <c r="C22" s="99">
        <v>5000</v>
      </c>
      <c r="E22" s="96"/>
    </row>
    <row r="23" spans="1:5" ht="18.75" customHeight="1">
      <c r="A23" s="97" t="s">
        <v>280</v>
      </c>
      <c r="B23" s="98" t="s">
        <v>281</v>
      </c>
      <c r="C23" s="99">
        <v>10000</v>
      </c>
      <c r="E23" s="96"/>
    </row>
    <row r="24" spans="1:5" ht="18.75" customHeight="1">
      <c r="A24" s="97" t="s">
        <v>282</v>
      </c>
      <c r="B24" s="98" t="s">
        <v>283</v>
      </c>
      <c r="C24" s="99">
        <v>34642.63</v>
      </c>
      <c r="E24" s="96"/>
    </row>
    <row r="25" spans="1:5" ht="18.75" customHeight="1">
      <c r="A25" s="97" t="s">
        <v>284</v>
      </c>
      <c r="B25" s="98" t="s">
        <v>285</v>
      </c>
      <c r="C25" s="99">
        <v>120000</v>
      </c>
      <c r="E25" s="96"/>
    </row>
    <row r="26" spans="1:5" ht="18.75" customHeight="1">
      <c r="A26" s="97" t="s">
        <v>286</v>
      </c>
      <c r="B26" s="98" t="s">
        <v>287</v>
      </c>
      <c r="C26" s="99">
        <v>20000</v>
      </c>
      <c r="E26" s="96"/>
    </row>
    <row r="27" spans="1:5" ht="18.75" customHeight="1">
      <c r="A27" s="97" t="s">
        <v>288</v>
      </c>
      <c r="B27" s="98" t="s">
        <v>289</v>
      </c>
      <c r="C27" s="99">
        <v>40750</v>
      </c>
      <c r="E27" s="96"/>
    </row>
    <row r="28" spans="1:5" ht="18.75" customHeight="1">
      <c r="A28" s="93" t="s">
        <v>290</v>
      </c>
      <c r="B28" s="94" t="s">
        <v>291</v>
      </c>
      <c r="C28" s="95">
        <v>115162</v>
      </c>
      <c r="E28" s="96"/>
    </row>
    <row r="29" spans="1:5" ht="18.75" customHeight="1">
      <c r="A29" s="97" t="s">
        <v>292</v>
      </c>
      <c r="B29" s="98" t="s">
        <v>293</v>
      </c>
      <c r="C29" s="99">
        <v>75912</v>
      </c>
      <c r="E29" s="96"/>
    </row>
    <row r="30" spans="1:5" ht="18.75" customHeight="1">
      <c r="A30" s="97" t="s">
        <v>294</v>
      </c>
      <c r="B30" s="98" t="s">
        <v>295</v>
      </c>
      <c r="C30" s="99">
        <v>3910</v>
      </c>
      <c r="E30" s="96"/>
    </row>
    <row r="31" spans="1:5" ht="18.75" customHeight="1">
      <c r="A31" s="97" t="s">
        <v>296</v>
      </c>
      <c r="B31" s="98" t="s">
        <v>297</v>
      </c>
      <c r="C31" s="99">
        <v>5340</v>
      </c>
      <c r="E31" s="96"/>
    </row>
    <row r="32" spans="1:5" ht="18.75" customHeight="1">
      <c r="A32" s="97" t="s">
        <v>298</v>
      </c>
      <c r="B32" s="98" t="s">
        <v>299</v>
      </c>
      <c r="C32" s="99">
        <v>30000</v>
      </c>
      <c r="E32" s="96"/>
    </row>
  </sheetData>
  <sheetProtection/>
  <mergeCells count="2">
    <mergeCell ref="A1:C1"/>
    <mergeCell ref="A2:C2"/>
  </mergeCells>
  <printOptions horizontalCentered="1"/>
  <pageMargins left="0.39" right="0.39" top="0.83" bottom="0.39" header="0.43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C33" sqref="C33"/>
    </sheetView>
  </sheetViews>
  <sheetFormatPr defaultColWidth="9.140625" defaultRowHeight="12.75" customHeight="1"/>
  <cols>
    <col min="1" max="1" width="19.00390625" style="4" customWidth="1"/>
    <col min="2" max="2" width="31.57421875" style="4" customWidth="1"/>
    <col min="3" max="3" width="29.140625" style="4" customWidth="1"/>
    <col min="4" max="4" width="6.8515625" style="4" customWidth="1"/>
  </cols>
  <sheetData>
    <row r="1" spans="1:3" ht="21" customHeight="1">
      <c r="A1" s="21" t="s">
        <v>300</v>
      </c>
      <c r="B1" s="22"/>
      <c r="C1" s="22"/>
    </row>
    <row r="2" spans="1:3" ht="23.25" customHeight="1">
      <c r="A2" s="79" t="s">
        <v>301</v>
      </c>
      <c r="B2" s="79"/>
      <c r="C2" s="79"/>
    </row>
    <row r="3" spans="1:3" ht="21" customHeight="1">
      <c r="A3" s="56" t="s">
        <v>2</v>
      </c>
      <c r="B3" s="60"/>
      <c r="C3" s="35" t="s">
        <v>3</v>
      </c>
    </row>
    <row r="4" spans="1:3" ht="19.5" customHeight="1">
      <c r="A4" s="80" t="s">
        <v>302</v>
      </c>
      <c r="B4" s="80" t="s">
        <v>303</v>
      </c>
      <c r="C4" s="81" t="s">
        <v>247</v>
      </c>
    </row>
    <row r="5" spans="1:3" ht="21.75" customHeight="1">
      <c r="A5" s="82" t="s">
        <v>50</v>
      </c>
      <c r="B5" s="83" t="s">
        <v>5</v>
      </c>
      <c r="C5" s="84">
        <f>C6+C11+C20+C23</f>
        <v>4905625.89</v>
      </c>
    </row>
    <row r="6" spans="1:3" ht="21.75" customHeight="1">
      <c r="A6" s="82" t="s">
        <v>304</v>
      </c>
      <c r="B6" s="83" t="s">
        <v>305</v>
      </c>
      <c r="C6" s="84">
        <f>C7+C8+C10</f>
        <v>1979178.76</v>
      </c>
    </row>
    <row r="7" spans="1:3" ht="21.75" customHeight="1">
      <c r="A7" s="85" t="s">
        <v>306</v>
      </c>
      <c r="B7" s="86" t="s">
        <v>307</v>
      </c>
      <c r="C7" s="87">
        <v>228200</v>
      </c>
    </row>
    <row r="8" spans="1:3" ht="21.75" customHeight="1">
      <c r="A8" s="85" t="s">
        <v>308</v>
      </c>
      <c r="B8" s="86" t="s">
        <v>309</v>
      </c>
      <c r="C8" s="88">
        <v>510978.76</v>
      </c>
    </row>
    <row r="9" spans="1:3" ht="21.75" customHeight="1">
      <c r="A9" s="85" t="s">
        <v>310</v>
      </c>
      <c r="B9" s="86" t="s">
        <v>311</v>
      </c>
      <c r="C9" s="87"/>
    </row>
    <row r="10" spans="1:3" ht="21.75" customHeight="1">
      <c r="A10" s="85" t="s">
        <v>312</v>
      </c>
      <c r="B10" s="86" t="s">
        <v>313</v>
      </c>
      <c r="C10" s="88">
        <v>1240000</v>
      </c>
    </row>
    <row r="11" spans="1:3" ht="21.75" customHeight="1">
      <c r="A11" s="82" t="s">
        <v>314</v>
      </c>
      <c r="B11" s="83" t="s">
        <v>315</v>
      </c>
      <c r="C11" s="84">
        <f>C12+C19</f>
        <v>75250</v>
      </c>
    </row>
    <row r="12" spans="1:3" ht="21.75" customHeight="1">
      <c r="A12" s="85" t="s">
        <v>316</v>
      </c>
      <c r="B12" s="86" t="s">
        <v>317</v>
      </c>
      <c r="C12" s="88">
        <v>34500</v>
      </c>
    </row>
    <row r="13" spans="1:3" ht="21.75" customHeight="1">
      <c r="A13" s="85" t="s">
        <v>318</v>
      </c>
      <c r="B13" s="86" t="s">
        <v>319</v>
      </c>
      <c r="C13" s="87"/>
    </row>
    <row r="14" spans="1:3" ht="21.75" customHeight="1">
      <c r="A14" s="85" t="s">
        <v>320</v>
      </c>
      <c r="B14" s="86" t="s">
        <v>321</v>
      </c>
      <c r="C14" s="87"/>
    </row>
    <row r="15" spans="1:3" ht="21.75" customHeight="1">
      <c r="A15" s="85" t="s">
        <v>322</v>
      </c>
      <c r="B15" s="86" t="s">
        <v>323</v>
      </c>
      <c r="C15" s="87"/>
    </row>
    <row r="16" spans="1:3" ht="21.75" customHeight="1">
      <c r="A16" s="85" t="s">
        <v>324</v>
      </c>
      <c r="B16" s="86" t="s">
        <v>325</v>
      </c>
      <c r="C16" s="87"/>
    </row>
    <row r="17" spans="1:3" ht="21.75" customHeight="1">
      <c r="A17" s="85" t="s">
        <v>326</v>
      </c>
      <c r="B17" s="86" t="s">
        <v>327</v>
      </c>
      <c r="C17" s="87"/>
    </row>
    <row r="18" spans="1:3" ht="21.75" customHeight="1">
      <c r="A18" s="85" t="s">
        <v>328</v>
      </c>
      <c r="B18" s="86" t="s">
        <v>329</v>
      </c>
      <c r="C18" s="87"/>
    </row>
    <row r="19" spans="1:3" ht="21.75" customHeight="1">
      <c r="A19" s="85" t="s">
        <v>330</v>
      </c>
      <c r="B19" s="86" t="s">
        <v>331</v>
      </c>
      <c r="C19" s="88">
        <v>40750</v>
      </c>
    </row>
    <row r="20" spans="1:3" ht="21.75" customHeight="1">
      <c r="A20" s="82" t="s">
        <v>332</v>
      </c>
      <c r="B20" s="83" t="s">
        <v>333</v>
      </c>
      <c r="C20" s="84">
        <f>C21+C22</f>
        <v>2736035.13</v>
      </c>
    </row>
    <row r="21" spans="1:3" ht="21.75" customHeight="1">
      <c r="A21" s="85" t="s">
        <v>334</v>
      </c>
      <c r="B21" s="86" t="s">
        <v>335</v>
      </c>
      <c r="C21" s="88">
        <v>2422314.14</v>
      </c>
    </row>
    <row r="22" spans="1:3" ht="21.75" customHeight="1">
      <c r="A22" s="85" t="s">
        <v>336</v>
      </c>
      <c r="B22" s="86" t="s">
        <v>337</v>
      </c>
      <c r="C22" s="88">
        <v>313720.99</v>
      </c>
    </row>
    <row r="23" spans="1:3" ht="21.75" customHeight="1">
      <c r="A23" s="82" t="s">
        <v>338</v>
      </c>
      <c r="B23" s="83" t="s">
        <v>339</v>
      </c>
      <c r="C23" s="84">
        <f>C24+C25+C26</f>
        <v>115162</v>
      </c>
    </row>
    <row r="24" spans="1:3" ht="21.75" customHeight="1">
      <c r="A24" s="85" t="s">
        <v>340</v>
      </c>
      <c r="B24" s="86" t="s">
        <v>341</v>
      </c>
      <c r="C24" s="88">
        <v>9250</v>
      </c>
    </row>
    <row r="25" spans="1:3" ht="21.75" customHeight="1">
      <c r="A25" s="85" t="s">
        <v>342</v>
      </c>
      <c r="B25" s="86" t="s">
        <v>343</v>
      </c>
      <c r="C25" s="87">
        <v>75912</v>
      </c>
    </row>
    <row r="26" spans="1:3" ht="21.75" customHeight="1">
      <c r="A26" s="85" t="s">
        <v>344</v>
      </c>
      <c r="B26" s="86" t="s">
        <v>345</v>
      </c>
      <c r="C26" s="88">
        <v>30000</v>
      </c>
    </row>
  </sheetData>
  <sheetProtection/>
  <mergeCells count="2">
    <mergeCell ref="A1:C1"/>
    <mergeCell ref="A2:C2"/>
  </mergeCells>
  <printOptions/>
  <pageMargins left="0.83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SUN工作室</cp:lastModifiedBy>
  <cp:lastPrinted>2018-01-05T08:55:26Z</cp:lastPrinted>
  <dcterms:created xsi:type="dcterms:W3CDTF">2017-06-07T07:58:16Z</dcterms:created>
  <dcterms:modified xsi:type="dcterms:W3CDTF">2018-01-22T08:16:29Z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