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55" windowWidth="14805" windowHeight="7860"/>
  </bookViews>
  <sheets>
    <sheet name="合并" sheetId="4" r:id="rId1"/>
    <sheet name="Sheet1" sheetId="1" state="hidden" r:id="rId2"/>
    <sheet name="Sheet2" sheetId="2" state="hidden" r:id="rId3"/>
    <sheet name="Sheet3" sheetId="3" state="hidden" r:id="rId4"/>
    <sheet name="Sheet4" sheetId="5" state="hidden" r:id="rId5"/>
    <sheet name="Sheet5" sheetId="6" state="hidden" r:id="rId6"/>
  </sheets>
  <definedNames>
    <definedName name="_xlnm._FilterDatabase" localSheetId="0" hidden="1">合并!$A$1:$K$40</definedName>
    <definedName name="_xlnm.Print_Titles" localSheetId="0">合并!$1:$1</definedName>
  </definedNames>
  <calcPr calcId="145621"/>
</workbook>
</file>

<file path=xl/calcChain.xml><?xml version="1.0" encoding="utf-8"?>
<calcChain xmlns="http://schemas.openxmlformats.org/spreadsheetml/2006/main">
  <c r="D38" i="3" l="1"/>
  <c r="I8" i="4"/>
  <c r="I7" i="4"/>
  <c r="I6" i="4"/>
  <c r="AD2" i="6"/>
  <c r="AD3" i="6"/>
  <c r="AD4" i="6"/>
  <c r="AD5" i="6"/>
  <c r="AD6" i="6"/>
  <c r="AD7" i="6"/>
  <c r="AD8" i="6"/>
  <c r="AD9" i="6"/>
  <c r="AD10" i="6"/>
  <c r="AD1" i="6"/>
  <c r="AA2" i="6" l="1"/>
  <c r="AA3" i="6"/>
  <c r="AA4" i="6"/>
  <c r="AA5" i="6"/>
  <c r="AA6" i="6"/>
  <c r="AA7" i="6"/>
  <c r="AA8" i="6"/>
  <c r="AA9" i="6"/>
  <c r="AA10" i="6"/>
  <c r="AA11" i="6"/>
  <c r="AA1" i="6"/>
  <c r="Y2" i="6"/>
  <c r="Y3" i="6"/>
  <c r="Y4" i="6"/>
  <c r="Y5" i="6"/>
  <c r="Y6" i="6"/>
  <c r="Y7" i="6"/>
  <c r="Y8" i="6"/>
  <c r="Y9" i="6"/>
  <c r="Y10" i="6"/>
  <c r="Y11" i="6"/>
  <c r="Y1" i="6"/>
  <c r="W2" i="6"/>
  <c r="W3" i="6"/>
  <c r="W4" i="6"/>
  <c r="W5" i="6"/>
  <c r="W6" i="6"/>
  <c r="W7" i="6"/>
  <c r="W8" i="6"/>
  <c r="W9" i="6"/>
  <c r="W10" i="6"/>
  <c r="W11" i="6"/>
  <c r="W1" i="6"/>
  <c r="D38" i="5" l="1"/>
  <c r="I29" i="4" l="1"/>
  <c r="I30" i="4"/>
  <c r="I31" i="4"/>
  <c r="I32" i="4"/>
  <c r="I33" i="4"/>
  <c r="I34" i="4"/>
  <c r="I35" i="4"/>
  <c r="I36" i="4"/>
  <c r="I37" i="4"/>
  <c r="I18" i="4" l="1"/>
  <c r="I19" i="4"/>
  <c r="I20" i="4"/>
  <c r="I14" i="4"/>
  <c r="I15" i="4"/>
  <c r="I16" i="4"/>
  <c r="I10" i="4"/>
  <c r="I11" i="4"/>
  <c r="I12" i="4"/>
  <c r="H38" i="4"/>
  <c r="I3" i="4"/>
  <c r="I4" i="4"/>
  <c r="I5" i="4"/>
  <c r="I21" i="4"/>
  <c r="I22" i="4"/>
  <c r="I23" i="4"/>
  <c r="I24" i="4"/>
  <c r="I25" i="4"/>
  <c r="I26" i="4"/>
  <c r="I27" i="4"/>
  <c r="I9" i="4"/>
  <c r="I13" i="4"/>
  <c r="I17" i="4"/>
  <c r="I28" i="4"/>
  <c r="I2" i="4"/>
  <c r="G38" i="4"/>
  <c r="I38" i="4" l="1"/>
</calcChain>
</file>

<file path=xl/sharedStrings.xml><?xml version="1.0" encoding="utf-8"?>
<sst xmlns="http://schemas.openxmlformats.org/spreadsheetml/2006/main" count="319" uniqueCount="223">
  <si>
    <t>一级指标</t>
    <phoneticPr fontId="3" type="noConversion"/>
  </si>
  <si>
    <t>二级指标</t>
    <phoneticPr fontId="3" type="noConversion"/>
  </si>
  <si>
    <t>三级指标</t>
  </si>
  <si>
    <t>指标解释</t>
  </si>
  <si>
    <t>指标说明</t>
  </si>
  <si>
    <t>评分依据</t>
    <phoneticPr fontId="3" type="noConversion"/>
  </si>
  <si>
    <t>评分标准</t>
  </si>
  <si>
    <t>扣分</t>
  </si>
  <si>
    <t>得分</t>
  </si>
  <si>
    <t>评价方法</t>
  </si>
  <si>
    <t>说明</t>
  </si>
  <si>
    <r>
      <rPr>
        <sz val="10"/>
        <color rgb="FF000000"/>
        <rFont val="宋体"/>
        <family val="3"/>
        <charset val="134"/>
      </rPr>
      <t>项目立项　</t>
    </r>
  </si>
  <si>
    <t>评价要点：
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phoneticPr fontId="3" type="noConversion"/>
  </si>
  <si>
    <t>案卷研究</t>
  </si>
  <si>
    <r>
      <rPr>
        <sz val="10"/>
        <color rgb="FF000000"/>
        <rFont val="宋体"/>
        <family val="3"/>
        <charset val="134"/>
      </rPr>
      <t>绩效目标　</t>
    </r>
  </si>
  <si>
    <r>
      <rPr>
        <sz val="10"/>
        <color rgb="FF000000"/>
        <rFont val="宋体"/>
        <family val="3"/>
        <charset val="134"/>
      </rPr>
      <t>资金投入</t>
    </r>
  </si>
  <si>
    <t>预算编制科学性</t>
    <phoneticPr fontId="3" type="noConversion"/>
  </si>
  <si>
    <t>资金分配合理性</t>
    <phoneticPr fontId="3" type="noConversion"/>
  </si>
  <si>
    <t>资金落实</t>
    <phoneticPr fontId="3" type="noConversion"/>
  </si>
  <si>
    <t>业务管理</t>
    <phoneticPr fontId="3" type="noConversion"/>
  </si>
  <si>
    <t>管理制度健全性</t>
  </si>
  <si>
    <t>制度执行有效性</t>
  </si>
  <si>
    <t>财务管理</t>
    <phoneticPr fontId="3" type="noConversion"/>
  </si>
  <si>
    <t>财务监控有效性</t>
  </si>
  <si>
    <t>实际完成率</t>
  </si>
  <si>
    <t>完成及时率</t>
  </si>
  <si>
    <t>质量达标率</t>
  </si>
  <si>
    <t>经济效益</t>
  </si>
  <si>
    <t>项目实施对经济发展所带来的直接或间接影响情况。</t>
  </si>
  <si>
    <t>可持续影响</t>
  </si>
  <si>
    <t>合计</t>
  </si>
  <si>
    <t>评价等级</t>
  </si>
  <si>
    <t>优：90≤评分≤100；良：75≤评分＜90；合格60≤评分＜75；不合格：评分＜60</t>
    <phoneticPr fontId="3" type="noConversion"/>
  </si>
  <si>
    <t>有一项不满足扣1分，最低得0分。</t>
  </si>
  <si>
    <t>立项依据充分性</t>
    <phoneticPr fontId="3" type="noConversion"/>
  </si>
  <si>
    <t>项目立项是否符合法律法规、相关政策、发展规划以及部门职责，用以反映和考核项目立项依据情况。</t>
    <phoneticPr fontId="3" type="noConversion"/>
  </si>
  <si>
    <t>立项程序规范性</t>
    <phoneticPr fontId="3" type="noConversion"/>
  </si>
  <si>
    <t>项目申请、设立过程是否符合相关要求，用以反映和考核项目立项的规范情况。</t>
    <phoneticPr fontId="3" type="noConversion"/>
  </si>
  <si>
    <t>评价要点：
①项目是否按照规定的程序申请设立；
②审批文件、材料是否符合相关要求；
③事前是否已经过必要的可行性研究、专家论证、风险评估、绩效评估、集体决策。</t>
    <phoneticPr fontId="3" type="noConversion"/>
  </si>
  <si>
    <t>绩效指标明确性</t>
    <phoneticPr fontId="3" type="noConversion"/>
  </si>
  <si>
    <t>依据绩效目标设定的绩效指标是否清晰、细化、可衡量等，用以反映和考核项目绩效目标的明细化情况。</t>
    <phoneticPr fontId="3" type="noConversion"/>
  </si>
  <si>
    <t>项目所设定的绩效目标是否依据充分，是否符合客观实际，用以反映和考核项目绩效目标与项目实施的相符情况。</t>
    <phoneticPr fontId="3" type="noConversion"/>
  </si>
  <si>
    <t>绩效目标合理性</t>
    <phoneticPr fontId="3" type="noConversion"/>
  </si>
  <si>
    <r>
      <rPr>
        <sz val="10"/>
        <color rgb="FF000000"/>
        <rFont val="宋体"/>
        <family val="3"/>
        <charset val="134"/>
      </rPr>
      <t>有一项不满足扣</t>
    </r>
    <r>
      <rPr>
        <sz val="10"/>
        <color rgb="FF000000"/>
        <rFont val="Times New Roman"/>
        <family val="1"/>
      </rPr>
      <t>1</t>
    </r>
    <r>
      <rPr>
        <sz val="10"/>
        <color rgb="FF000000"/>
        <rFont val="宋体"/>
        <family val="3"/>
        <charset val="134"/>
      </rPr>
      <t>分，最低得</t>
    </r>
    <r>
      <rPr>
        <sz val="10"/>
        <color rgb="FF000000"/>
        <rFont val="Times New Roman"/>
        <family val="1"/>
      </rPr>
      <t>0</t>
    </r>
    <r>
      <rPr>
        <sz val="10"/>
        <color rgb="FF000000"/>
        <rFont val="宋体"/>
        <family val="3"/>
        <charset val="134"/>
      </rPr>
      <t>分。</t>
    </r>
    <phoneticPr fontId="3" type="noConversion"/>
  </si>
  <si>
    <t>评价要点：
①是否将项目绩效目标细化分解为具体的绩效指标；
②是否通过清晰、可衡量的指标值予以体现；
③是否与项目目标任务数或计划数相对应。
④是否与预算确定的项目投资额或资金量相匹配。</t>
    <phoneticPr fontId="3" type="noConversion"/>
  </si>
  <si>
    <t>评价要点：
①项目是否有绩效目标；
②项目绩效目标与实际工作内容是否具有相关性；
③项目预期产出效益和效果是否符合正常的业绩水平；</t>
    <phoneticPr fontId="3" type="noConversion"/>
  </si>
  <si>
    <t>项目预算编制是否经过科学论证、有明确标准，资金额度与年度目标是否相适应，用以反映和考核项目预算编制的科学性、合理性情况。</t>
    <phoneticPr fontId="3" type="noConversion"/>
  </si>
  <si>
    <t>评价要点：
①预算资金分配依据是否充分；
②资金分配额度是否合理，与项目单位或地方实际是否相适应。</t>
    <phoneticPr fontId="3" type="noConversion"/>
  </si>
  <si>
    <t>资金到位率</t>
    <phoneticPr fontId="3" type="noConversion"/>
  </si>
  <si>
    <t>实际到位资金与计划投入资金的比率，用以反映和考核资金落实情况对项目实施的总体保障程度。</t>
    <phoneticPr fontId="3" type="noConversion"/>
  </si>
  <si>
    <r>
      <t>资金到位率</t>
    </r>
    <r>
      <rPr>
        <sz val="10"/>
        <color theme="1"/>
        <rFont val="Times New Roman"/>
        <family val="1"/>
      </rPr>
      <t>=</t>
    </r>
    <r>
      <rPr>
        <sz val="10"/>
        <color theme="1"/>
        <rFont val="宋体"/>
        <family val="3"/>
        <charset val="134"/>
      </rPr>
      <t>（实际到位资金</t>
    </r>
    <r>
      <rPr>
        <sz val="10"/>
        <color theme="1"/>
        <rFont val="Times New Roman"/>
        <family val="1"/>
      </rPr>
      <t>/</t>
    </r>
    <r>
      <rPr>
        <sz val="10"/>
        <color theme="1"/>
        <rFont val="宋体"/>
        <family val="3"/>
        <charset val="134"/>
      </rPr>
      <t>计划投入资金）</t>
    </r>
    <r>
      <rPr>
        <sz val="10"/>
        <color theme="1"/>
        <rFont val="Times New Roman"/>
        <family val="1"/>
      </rPr>
      <t>×100%</t>
    </r>
    <r>
      <rPr>
        <sz val="10"/>
        <color theme="1"/>
        <rFont val="宋体"/>
        <family val="3"/>
        <charset val="134"/>
      </rPr>
      <t>。
实际到位资金：一定时期（本年度或项目期）内实际落实到具体项目的资金。
计划投入资金：一定时期（本年度或项目期）内计划投入到具体项目的资金。</t>
    </r>
    <phoneticPr fontId="3" type="noConversion"/>
  </si>
  <si>
    <t>实际使用资金与到位资金的比率，用以反映和考核项目资金使用程度。</t>
    <phoneticPr fontId="3" type="noConversion"/>
  </si>
  <si>
    <r>
      <t>资金使用率</t>
    </r>
    <r>
      <rPr>
        <sz val="10"/>
        <color theme="1"/>
        <rFont val="Times New Roman"/>
        <family val="1"/>
      </rPr>
      <t>=</t>
    </r>
    <r>
      <rPr>
        <sz val="10"/>
        <color theme="1"/>
        <rFont val="宋体"/>
        <family val="3"/>
        <charset val="134"/>
      </rPr>
      <t>（实际使用资金</t>
    </r>
    <r>
      <rPr>
        <sz val="10"/>
        <color theme="1"/>
        <rFont val="Times New Roman"/>
        <family val="1"/>
      </rPr>
      <t>/</t>
    </r>
    <r>
      <rPr>
        <sz val="10"/>
        <color theme="1"/>
        <rFont val="宋体"/>
        <family val="3"/>
        <charset val="134"/>
      </rPr>
      <t>到位资金）</t>
    </r>
    <r>
      <rPr>
        <sz val="10"/>
        <color theme="1"/>
        <rFont val="Times New Roman"/>
        <family val="1"/>
      </rPr>
      <t>×100%</t>
    </r>
    <r>
      <rPr>
        <sz val="10"/>
        <color theme="1"/>
        <rFont val="宋体"/>
        <family val="3"/>
        <charset val="134"/>
      </rPr>
      <t>。
实际使用资金：截至规定时点项目实际使用的资金。
到位资金：按照合同或项目进度要求截至规定时点已落实到具体项目的资金。</t>
    </r>
    <phoneticPr fontId="3" type="noConversion"/>
  </si>
  <si>
    <t>资金使用率</t>
    <phoneticPr fontId="3" type="noConversion"/>
  </si>
  <si>
    <t>项目实施单位的业务管理制度是否健全，用以反映和考核业务管理制度对项目顺利实施的保障情况。</t>
    <phoneticPr fontId="3" type="noConversion"/>
  </si>
  <si>
    <t>评价要点：
①是否已制定或具有相应的业务管理制度；
②业务管理制度是否合法、合规、完整。</t>
    <phoneticPr fontId="3" type="noConversion"/>
  </si>
  <si>
    <t>第一项不满足得0分，第二项不满足得1分。</t>
    <phoneticPr fontId="3" type="noConversion"/>
  </si>
  <si>
    <t>项目实施是否符合相关业务管理规定，用以反映和考核业务管理制度的有效执行情况。</t>
    <phoneticPr fontId="3" type="noConversion"/>
  </si>
  <si>
    <t>评价要点：
①是否遵守相关法律法规和业务管理规定；
②项目调整及支出调整手续是否完备；
③项目合同书、验收报告、技术鉴定等资料是否齐全并及时归档。</t>
    <phoneticPr fontId="3" type="noConversion"/>
  </si>
  <si>
    <r>
      <rPr>
        <sz val="10"/>
        <color rgb="FF000000"/>
        <rFont val="宋体"/>
        <family val="3"/>
        <charset val="134"/>
      </rPr>
      <t>有一项不满足扣</t>
    </r>
    <r>
      <rPr>
        <sz val="10"/>
        <color rgb="FF000000"/>
        <rFont val="Times New Roman"/>
        <family val="1"/>
      </rPr>
      <t>2</t>
    </r>
    <r>
      <rPr>
        <sz val="10"/>
        <color rgb="FF000000"/>
        <rFont val="宋体"/>
        <family val="3"/>
        <charset val="134"/>
      </rPr>
      <t>分，最低得</t>
    </r>
    <r>
      <rPr>
        <sz val="10"/>
        <color rgb="FF000000"/>
        <rFont val="Times New Roman"/>
        <family val="1"/>
      </rPr>
      <t>0</t>
    </r>
    <r>
      <rPr>
        <sz val="10"/>
        <color rgb="FF000000"/>
        <rFont val="宋体"/>
        <family val="3"/>
        <charset val="134"/>
      </rPr>
      <t>分。</t>
    </r>
    <phoneticPr fontId="3" type="noConversion"/>
  </si>
  <si>
    <t>项目质量可控性</t>
    <phoneticPr fontId="3" type="noConversion"/>
  </si>
  <si>
    <r>
      <t>项目实施单位是否为达到项目质量要求而采取了必需的措施</t>
    </r>
    <r>
      <rPr>
        <sz val="10"/>
        <color theme="1"/>
        <rFont val="Times New Roman"/>
        <family val="1"/>
      </rPr>
      <t>,</t>
    </r>
    <r>
      <rPr>
        <sz val="10"/>
        <color theme="1"/>
        <rFont val="宋体"/>
        <family val="3"/>
        <charset val="134"/>
      </rPr>
      <t>用以反映和考核项目实施单位对项目质量的控制情况。</t>
    </r>
    <phoneticPr fontId="3" type="noConversion"/>
  </si>
  <si>
    <t>评价要点：
①是否已制定或具有相应的项目质量要求或标准；
②是否采取了相应的项目质量检查、验收等必需的控制措施或手段。</t>
    <phoneticPr fontId="3" type="noConversion"/>
  </si>
  <si>
    <t>项目实施单位的财务制度是否健全，用以反映和考核财务管理制度对资金规范、安全运行的保障情况。</t>
    <phoneticPr fontId="3" type="noConversion"/>
  </si>
  <si>
    <t>评价要点：
①是否已制定或具有相应的项目资金管理办法；
②项目资金管理办法是否符合相关财务会计制度的规定。</t>
    <phoneticPr fontId="3" type="noConversion"/>
  </si>
  <si>
    <t>资金使用合规性</t>
    <phoneticPr fontId="3" type="noConversion"/>
  </si>
  <si>
    <t>项目资金使用是否符合相关的财务管理制度规定，用以反映和考核项目资金的规范运行情况。</t>
    <phoneticPr fontId="3" type="noConversion"/>
  </si>
  <si>
    <t>评价要点：
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t>
    <phoneticPr fontId="3" type="noConversion"/>
  </si>
  <si>
    <t>项目实施单位是否为保障资金的安全、规范运行而采取了必要的监控措施，用以反映和考核项目实施单位对资金运行的控制情况。</t>
    <phoneticPr fontId="3" type="noConversion"/>
  </si>
  <si>
    <t>评价要点：
①是否已制定或具有相应的监控机制；
②是否采取了相应的财务检查等必要的监控措施或手段。</t>
    <phoneticPr fontId="3" type="noConversion"/>
  </si>
  <si>
    <t>项目实施的实际产出数与计划产出数的比率，用以反映和考核项目产出数量目标的实现程度。</t>
    <phoneticPr fontId="3" type="noConversion"/>
  </si>
  <si>
    <r>
      <t>实际完成率</t>
    </r>
    <r>
      <rPr>
        <sz val="10"/>
        <color theme="1"/>
        <rFont val="Times New Roman"/>
        <family val="1"/>
      </rPr>
      <t>=</t>
    </r>
    <r>
      <rPr>
        <sz val="10"/>
        <color theme="1"/>
        <rFont val="宋体"/>
        <family val="3"/>
        <charset val="134"/>
      </rPr>
      <t>（实际产出数</t>
    </r>
    <r>
      <rPr>
        <sz val="10"/>
        <color theme="1"/>
        <rFont val="Times New Roman"/>
        <family val="1"/>
      </rPr>
      <t>/</t>
    </r>
    <r>
      <rPr>
        <sz val="10"/>
        <color theme="1"/>
        <rFont val="宋体"/>
        <family val="3"/>
        <charset val="134"/>
      </rPr>
      <t>计划产出数）</t>
    </r>
    <r>
      <rPr>
        <sz val="10"/>
        <color theme="1"/>
        <rFont val="Times New Roman"/>
        <family val="1"/>
      </rPr>
      <t>×100%</t>
    </r>
    <r>
      <rPr>
        <sz val="10"/>
        <color theme="1"/>
        <rFont val="宋体"/>
        <family val="3"/>
        <charset val="134"/>
      </rPr>
      <t>。
实际产出数：一定时期（本年度或项目期）内项目实际产出的产品或提供的服务数量。
计划产出数：项目绩效目标确定的在一定时期（本年度或项目期）内计划产出的产品或提供的服务数量。</t>
    </r>
    <phoneticPr fontId="3" type="noConversion"/>
  </si>
  <si>
    <t>水污染和固废治理及能力建设</t>
    <phoneticPr fontId="3" type="noConversion"/>
  </si>
  <si>
    <t>大气污染防治项目</t>
    <phoneticPr fontId="3" type="noConversion"/>
  </si>
  <si>
    <t>中央大气污染防治资金</t>
    <phoneticPr fontId="3" type="noConversion"/>
  </si>
  <si>
    <t>污染防治考核奖补资金</t>
    <phoneticPr fontId="3" type="noConversion"/>
  </si>
  <si>
    <t>完成及时率=（及时完成项目数/计划项目数）×100%。
及时完成项目数：项目（单位）按照整体绩效目标确定的时限完成的项目任务数量。</t>
    <phoneticPr fontId="3" type="noConversion"/>
  </si>
  <si>
    <t>项目（单位）在规定时限内及时完成的实际工作数与计划工作数的比率,用以反映和考核项目履职时效目标的实现程度。</t>
    <phoneticPr fontId="3" type="noConversion"/>
  </si>
  <si>
    <t>项目完成的质量达标产出数与实际产出数的比率，用以反映和考核项目产出质量目标的实现程度。</t>
    <phoneticPr fontId="3" type="noConversion"/>
  </si>
  <si>
    <r>
      <t>质量达标率</t>
    </r>
    <r>
      <rPr>
        <sz val="10"/>
        <color theme="1"/>
        <rFont val="Times New Roman"/>
        <family val="1"/>
      </rPr>
      <t>=</t>
    </r>
    <r>
      <rPr>
        <sz val="10"/>
        <color theme="1"/>
        <rFont val="宋体"/>
        <family val="3"/>
        <charset val="134"/>
      </rPr>
      <t>（质量达标产出数</t>
    </r>
    <r>
      <rPr>
        <sz val="10"/>
        <color theme="1"/>
        <rFont val="Times New Roman"/>
        <family val="1"/>
      </rPr>
      <t>/</t>
    </r>
    <r>
      <rPr>
        <sz val="10"/>
        <color theme="1"/>
        <rFont val="宋体"/>
        <family val="3"/>
        <charset val="134"/>
      </rPr>
      <t>实际产出数）</t>
    </r>
    <r>
      <rPr>
        <sz val="10"/>
        <color theme="1"/>
        <rFont val="Times New Roman"/>
        <family val="1"/>
      </rPr>
      <t>×100%</t>
    </r>
    <r>
      <rPr>
        <sz val="10"/>
        <color theme="1"/>
        <rFont val="宋体"/>
        <family val="3"/>
        <charset val="134"/>
      </rPr>
      <t>。质量达标产出数：一定时期（本年度或项目期）内实际达到既定质量标准的产品或服务数量。既定质量标准是指项目实施单位设立绩效目标时依据计划标准、行业标准、历史标准或其他标准而设定的绩效指标值。</t>
    </r>
    <phoneticPr fontId="3" type="noConversion"/>
  </si>
  <si>
    <t>生态效益</t>
    <phoneticPr fontId="3" type="noConversion"/>
  </si>
  <si>
    <t>项目实施对生态环境所带来的直接或间接影响情况。</t>
    <phoneticPr fontId="3" type="noConversion"/>
  </si>
  <si>
    <t>社会效益</t>
    <phoneticPr fontId="3" type="noConversion"/>
  </si>
  <si>
    <t>1.是否减少工业企业进行污水处理所增加的投资与运行费用</t>
    <phoneticPr fontId="3" type="noConversion"/>
  </si>
  <si>
    <t>根据项目实施情况，分析影响绩效目标实现、实施效果的内外部因素，对项目实施的效益进行分析评价</t>
    <phoneticPr fontId="3" type="noConversion"/>
  </si>
  <si>
    <t>根据项目实施情况，分析影响绩效目标实现、实施效果的内外部因素，对项目实施的效益进行分析评价</t>
    <phoneticPr fontId="3" type="noConversion"/>
  </si>
  <si>
    <t>3.是否能够减轻企业负担，为企业扩大再生产创造条件。</t>
    <phoneticPr fontId="3" type="noConversion"/>
  </si>
  <si>
    <t>2.是否能够节省部分水资源、减少开发水资源的费用</t>
    <phoneticPr fontId="3" type="noConversion"/>
  </si>
  <si>
    <t>根据将项目投入与产出、效益进行关联性分析的方法，对项目实施的效益进行分析评价</t>
    <phoneticPr fontId="3" type="noConversion"/>
  </si>
  <si>
    <t>1.是否有效解决园区各企业排污量大、指标较高等问题</t>
    <phoneticPr fontId="3" type="noConversion"/>
  </si>
  <si>
    <t>根据项目实施情况与绩效目标、历史情况、不同部门和地区同类支出情况进行比较的方法，对项目实施的效益进行分析评价</t>
    <phoneticPr fontId="3" type="noConversion"/>
  </si>
  <si>
    <t>案卷研究</t>
    <phoneticPr fontId="3" type="noConversion"/>
  </si>
  <si>
    <t>案卷研究
实际访查</t>
    <phoneticPr fontId="3" type="noConversion"/>
  </si>
  <si>
    <t>是否利于保护和改善人民群众的身体健康</t>
    <phoneticPr fontId="3" type="noConversion"/>
  </si>
  <si>
    <t>是否提高就业率，缓解就业压力</t>
    <phoneticPr fontId="3" type="noConversion"/>
  </si>
  <si>
    <t>是否维护社会的安定团结，促进和谐发展</t>
    <phoneticPr fontId="3" type="noConversion"/>
  </si>
  <si>
    <t>项目实施对社会发展所带来的直接或间接影响情况。</t>
    <phoneticPr fontId="3" type="noConversion"/>
  </si>
  <si>
    <t>3、是否改善周边居民居住环境</t>
    <phoneticPr fontId="3" type="noConversion"/>
  </si>
  <si>
    <t>2.是否减少了工业污染物对环境的污染，减少了烟粉尘以及挥发性有机物的排放</t>
    <phoneticPr fontId="3" type="noConversion"/>
  </si>
  <si>
    <r>
      <rPr>
        <b/>
        <sz val="10"/>
        <color theme="1"/>
        <rFont val="宋体"/>
        <family val="3"/>
        <charset val="134"/>
      </rPr>
      <t>一级指标</t>
    </r>
    <phoneticPr fontId="3" type="noConversion"/>
  </si>
  <si>
    <r>
      <rPr>
        <b/>
        <sz val="10"/>
        <color theme="1"/>
        <rFont val="宋体"/>
        <family val="3"/>
        <charset val="134"/>
      </rPr>
      <t>二级指标</t>
    </r>
    <phoneticPr fontId="3" type="noConversion"/>
  </si>
  <si>
    <r>
      <rPr>
        <b/>
        <sz val="10"/>
        <color theme="1"/>
        <rFont val="宋体"/>
        <family val="3"/>
        <charset val="134"/>
      </rPr>
      <t>三级指标</t>
    </r>
  </si>
  <si>
    <r>
      <rPr>
        <b/>
        <sz val="10"/>
        <color theme="1"/>
        <rFont val="宋体"/>
        <family val="3"/>
        <charset val="134"/>
      </rPr>
      <t>得分</t>
    </r>
  </si>
  <si>
    <r>
      <rPr>
        <sz val="10"/>
        <color rgb="FF000000"/>
        <rFont val="宋体"/>
        <family val="3"/>
        <charset val="134"/>
      </rPr>
      <t>投入</t>
    </r>
    <phoneticPr fontId="3" type="noConversion"/>
  </si>
  <si>
    <r>
      <rPr>
        <sz val="10"/>
        <color rgb="FF000000"/>
        <rFont val="宋体"/>
        <family val="3"/>
        <charset val="134"/>
      </rPr>
      <t>立项依据充分性</t>
    </r>
    <phoneticPr fontId="3" type="noConversion"/>
  </si>
  <si>
    <r>
      <rPr>
        <sz val="10"/>
        <color rgb="FF000000"/>
        <rFont val="宋体"/>
        <family val="3"/>
        <charset val="134"/>
      </rPr>
      <t>立项程序规范性</t>
    </r>
    <phoneticPr fontId="3" type="noConversion"/>
  </si>
  <si>
    <r>
      <rPr>
        <sz val="10"/>
        <color rgb="FF000000"/>
        <rFont val="宋体"/>
        <family val="3"/>
        <charset val="134"/>
      </rPr>
      <t>绩效目标合理性</t>
    </r>
    <phoneticPr fontId="3" type="noConversion"/>
  </si>
  <si>
    <r>
      <rPr>
        <sz val="10"/>
        <color rgb="FF000000"/>
        <rFont val="宋体"/>
        <family val="3"/>
        <charset val="134"/>
      </rPr>
      <t>绩效指标明确性</t>
    </r>
    <phoneticPr fontId="3" type="noConversion"/>
  </si>
  <si>
    <r>
      <rPr>
        <sz val="10"/>
        <color rgb="FF000000"/>
        <rFont val="宋体"/>
        <family val="3"/>
        <charset val="134"/>
      </rPr>
      <t>预算编制科学性</t>
    </r>
    <phoneticPr fontId="3" type="noConversion"/>
  </si>
  <si>
    <r>
      <rPr>
        <sz val="10"/>
        <color rgb="FF000000"/>
        <rFont val="宋体"/>
        <family val="3"/>
        <charset val="134"/>
      </rPr>
      <t>资金分配合理性</t>
    </r>
    <phoneticPr fontId="3" type="noConversion"/>
  </si>
  <si>
    <r>
      <rPr>
        <sz val="10"/>
        <color theme="1"/>
        <rFont val="宋体"/>
        <family val="3"/>
        <charset val="134"/>
      </rPr>
      <t>资金落实</t>
    </r>
    <phoneticPr fontId="3" type="noConversion"/>
  </si>
  <si>
    <r>
      <rPr>
        <sz val="10"/>
        <color theme="1"/>
        <rFont val="宋体"/>
        <family val="3"/>
        <charset val="134"/>
      </rPr>
      <t>资金到位率</t>
    </r>
    <phoneticPr fontId="3" type="noConversion"/>
  </si>
  <si>
    <r>
      <rPr>
        <sz val="10"/>
        <color theme="1"/>
        <rFont val="宋体"/>
        <family val="3"/>
        <charset val="134"/>
      </rPr>
      <t>资金使用率</t>
    </r>
    <phoneticPr fontId="3" type="noConversion"/>
  </si>
  <si>
    <r>
      <rPr>
        <sz val="10"/>
        <color theme="1"/>
        <rFont val="宋体"/>
        <family val="3"/>
        <charset val="134"/>
      </rPr>
      <t>过程</t>
    </r>
  </si>
  <si>
    <r>
      <rPr>
        <sz val="10"/>
        <color theme="1"/>
        <rFont val="宋体"/>
        <family val="3"/>
        <charset val="134"/>
      </rPr>
      <t>业务管理</t>
    </r>
    <phoneticPr fontId="3" type="noConversion"/>
  </si>
  <si>
    <r>
      <rPr>
        <sz val="10"/>
        <color theme="1"/>
        <rFont val="宋体"/>
        <family val="3"/>
        <charset val="134"/>
      </rPr>
      <t>管理制度健全性</t>
    </r>
  </si>
  <si>
    <r>
      <rPr>
        <sz val="10"/>
        <color theme="1"/>
        <rFont val="宋体"/>
        <family val="3"/>
        <charset val="134"/>
      </rPr>
      <t>制度执行有效性</t>
    </r>
  </si>
  <si>
    <r>
      <rPr>
        <sz val="10"/>
        <color theme="1"/>
        <rFont val="宋体"/>
        <family val="3"/>
        <charset val="134"/>
      </rPr>
      <t>项目质量可控性</t>
    </r>
    <phoneticPr fontId="3" type="noConversion"/>
  </si>
  <si>
    <r>
      <rPr>
        <sz val="10"/>
        <color theme="1"/>
        <rFont val="宋体"/>
        <family val="3"/>
        <charset val="134"/>
      </rPr>
      <t>财务管理</t>
    </r>
    <phoneticPr fontId="3" type="noConversion"/>
  </si>
  <si>
    <r>
      <rPr>
        <sz val="10"/>
        <color theme="1"/>
        <rFont val="宋体"/>
        <family val="3"/>
        <charset val="134"/>
      </rPr>
      <t>资金使用合规性</t>
    </r>
    <phoneticPr fontId="3" type="noConversion"/>
  </si>
  <si>
    <r>
      <rPr>
        <sz val="10"/>
        <color theme="1"/>
        <rFont val="宋体"/>
        <family val="3"/>
        <charset val="134"/>
      </rPr>
      <t>财务监控有效性</t>
    </r>
  </si>
  <si>
    <r>
      <rPr>
        <sz val="10"/>
        <color theme="1"/>
        <rFont val="宋体"/>
        <family val="3"/>
        <charset val="134"/>
      </rPr>
      <t>产出</t>
    </r>
  </si>
  <si>
    <r>
      <rPr>
        <sz val="10"/>
        <color theme="1"/>
        <rFont val="宋体"/>
        <family val="3"/>
        <charset val="134"/>
      </rPr>
      <t>实际完成率</t>
    </r>
  </si>
  <si>
    <r>
      <rPr>
        <sz val="10"/>
        <color theme="1"/>
        <rFont val="宋体"/>
        <family val="3"/>
        <charset val="134"/>
      </rPr>
      <t>水污染和固废治理及能力建设</t>
    </r>
    <phoneticPr fontId="3" type="noConversion"/>
  </si>
  <si>
    <r>
      <rPr>
        <sz val="10"/>
        <color theme="1"/>
        <rFont val="宋体"/>
        <family val="3"/>
        <charset val="134"/>
      </rPr>
      <t>大气污染防治项目</t>
    </r>
    <phoneticPr fontId="3" type="noConversion"/>
  </si>
  <si>
    <r>
      <rPr>
        <sz val="10"/>
        <color theme="1"/>
        <rFont val="宋体"/>
        <family val="3"/>
        <charset val="134"/>
      </rPr>
      <t>污染防治考核奖补资金</t>
    </r>
    <phoneticPr fontId="3" type="noConversion"/>
  </si>
  <si>
    <r>
      <rPr>
        <sz val="10"/>
        <color theme="1"/>
        <rFont val="宋体"/>
        <family val="3"/>
        <charset val="134"/>
      </rPr>
      <t>中央大气污染防治资金</t>
    </r>
    <phoneticPr fontId="3" type="noConversion"/>
  </si>
  <si>
    <r>
      <rPr>
        <sz val="10"/>
        <color theme="1"/>
        <rFont val="宋体"/>
        <family val="3"/>
        <charset val="134"/>
      </rPr>
      <t>完成及时率</t>
    </r>
  </si>
  <si>
    <r>
      <rPr>
        <sz val="10"/>
        <color theme="1"/>
        <rFont val="宋体"/>
        <family val="3"/>
        <charset val="134"/>
      </rPr>
      <t>质量达标率</t>
    </r>
  </si>
  <si>
    <r>
      <rPr>
        <sz val="10"/>
        <color theme="1"/>
        <rFont val="宋体"/>
        <family val="3"/>
        <charset val="134"/>
      </rPr>
      <t>效果</t>
    </r>
  </si>
  <si>
    <r>
      <rPr>
        <sz val="10"/>
        <color theme="1"/>
        <rFont val="宋体"/>
        <family val="3"/>
        <charset val="134"/>
      </rPr>
      <t>经济效益</t>
    </r>
  </si>
  <si>
    <r>
      <t>1.</t>
    </r>
    <r>
      <rPr>
        <sz val="10"/>
        <color theme="1"/>
        <rFont val="宋体"/>
        <family val="3"/>
        <charset val="134"/>
      </rPr>
      <t>是否减少工业企业进行污水处理所增加的投资与运行费用</t>
    </r>
    <phoneticPr fontId="3" type="noConversion"/>
  </si>
  <si>
    <r>
      <t>2.</t>
    </r>
    <r>
      <rPr>
        <sz val="10"/>
        <color theme="1"/>
        <rFont val="宋体"/>
        <family val="3"/>
        <charset val="134"/>
      </rPr>
      <t>是否能够节省部分水资源、减少开发水资源的费用</t>
    </r>
    <phoneticPr fontId="3" type="noConversion"/>
  </si>
  <si>
    <r>
      <t>3.</t>
    </r>
    <r>
      <rPr>
        <sz val="10"/>
        <color theme="1"/>
        <rFont val="宋体"/>
        <family val="3"/>
        <charset val="134"/>
      </rPr>
      <t>是否能够减轻企业负担，为企业扩大再生产创造条件。</t>
    </r>
    <phoneticPr fontId="3" type="noConversion"/>
  </si>
  <si>
    <r>
      <rPr>
        <sz val="10"/>
        <color theme="1"/>
        <rFont val="宋体"/>
        <family val="3"/>
        <charset val="134"/>
      </rPr>
      <t>生态效益</t>
    </r>
    <phoneticPr fontId="3" type="noConversion"/>
  </si>
  <si>
    <r>
      <t>1.</t>
    </r>
    <r>
      <rPr>
        <sz val="10"/>
        <color theme="1"/>
        <rFont val="宋体"/>
        <family val="3"/>
        <charset val="134"/>
      </rPr>
      <t>是否有效解决园区各企业排污量大、指标较高等问题</t>
    </r>
    <phoneticPr fontId="3" type="noConversion"/>
  </si>
  <si>
    <r>
      <t>2.</t>
    </r>
    <r>
      <rPr>
        <sz val="10"/>
        <color theme="1"/>
        <rFont val="宋体"/>
        <family val="3"/>
        <charset val="134"/>
      </rPr>
      <t>是否减少了工业污染物对环境的污染，减少了烟粉尘以及挥发性有机物的排放</t>
    </r>
    <phoneticPr fontId="3" type="noConversion"/>
  </si>
  <si>
    <r>
      <t>3</t>
    </r>
    <r>
      <rPr>
        <sz val="10"/>
        <color theme="1"/>
        <rFont val="宋体"/>
        <family val="3"/>
        <charset val="134"/>
      </rPr>
      <t>、是否改善周边居民居住环境</t>
    </r>
    <phoneticPr fontId="3" type="noConversion"/>
  </si>
  <si>
    <r>
      <rPr>
        <sz val="10"/>
        <color theme="1"/>
        <rFont val="宋体"/>
        <family val="3"/>
        <charset val="134"/>
      </rPr>
      <t>社会效益</t>
    </r>
    <phoneticPr fontId="3" type="noConversion"/>
  </si>
  <si>
    <r>
      <rPr>
        <sz val="10"/>
        <color theme="1"/>
        <rFont val="宋体"/>
        <family val="3"/>
        <charset val="134"/>
      </rPr>
      <t>是否利于保护和改善人民群众的身体健康</t>
    </r>
    <phoneticPr fontId="3" type="noConversion"/>
  </si>
  <si>
    <r>
      <rPr>
        <sz val="10"/>
        <color theme="1"/>
        <rFont val="宋体"/>
        <family val="3"/>
        <charset val="134"/>
      </rPr>
      <t>是否维护社会的安定团结，促进和谐发展</t>
    </r>
    <phoneticPr fontId="3" type="noConversion"/>
  </si>
  <si>
    <r>
      <rPr>
        <sz val="10"/>
        <color theme="1"/>
        <rFont val="宋体"/>
        <family val="3"/>
        <charset val="134"/>
      </rPr>
      <t>可持续影响</t>
    </r>
  </si>
  <si>
    <r>
      <rPr>
        <sz val="10"/>
        <color theme="1"/>
        <rFont val="宋体"/>
        <family val="2"/>
      </rPr>
      <t>合计</t>
    </r>
    <phoneticPr fontId="3" type="noConversion"/>
  </si>
  <si>
    <t>是否能提高就业率，缓解就业压力</t>
    <phoneticPr fontId="3" type="noConversion"/>
  </si>
  <si>
    <t>能否为县域经济持续平稳发展带来更多的机遇和条件</t>
    <phoneticPr fontId="3" type="noConversion"/>
  </si>
  <si>
    <t>评价要点：
①预算编制是否经过科学论证；
②预算内容与项目内容是否匹配；
③预算额度测算依据是否充分，是否按照标准编制；
④预算确定的项目投资额或资金量是否与工作任务相匹配。</t>
    <phoneticPr fontId="3" type="noConversion"/>
  </si>
  <si>
    <r>
      <rPr>
        <sz val="10"/>
        <color rgb="FF000000"/>
        <rFont val="宋体"/>
        <family val="3"/>
        <charset val="134"/>
      </rPr>
      <t>有一项不满足扣</t>
    </r>
    <r>
      <rPr>
        <sz val="10"/>
        <color rgb="FF000000"/>
        <rFont val="Times New Roman"/>
        <family val="1"/>
      </rPr>
      <t>1</t>
    </r>
    <r>
      <rPr>
        <sz val="10"/>
        <color rgb="FF000000"/>
        <rFont val="宋体"/>
        <family val="3"/>
        <charset val="134"/>
      </rPr>
      <t>分，最低得</t>
    </r>
    <r>
      <rPr>
        <sz val="10"/>
        <color rgb="FF000000"/>
        <rFont val="Times New Roman"/>
        <family val="1"/>
      </rPr>
      <t>0</t>
    </r>
    <r>
      <rPr>
        <sz val="10"/>
        <color rgb="FF000000"/>
        <rFont val="宋体"/>
        <family val="3"/>
        <charset val="134"/>
      </rPr>
      <t>分。</t>
    </r>
    <phoneticPr fontId="3" type="noConversion"/>
  </si>
  <si>
    <t>为县域经济持续平稳发展带来更多的机遇和条件</t>
    <phoneticPr fontId="3" type="noConversion"/>
  </si>
  <si>
    <t>项目后续运行及成效发挥的可持续影响情况。</t>
    <phoneticPr fontId="3" type="noConversion"/>
  </si>
  <si>
    <t>项目预算资金分配是否有测算依据，与补助单位或地方实际是否相适应，用以反映和考核项目预算资金分配的科学性、合理性情况。</t>
    <phoneticPr fontId="3" type="noConversion"/>
  </si>
  <si>
    <t>根据将项目投入与产出、效益进行关联性分析的方法，对项目实施的效益进行分析评价</t>
    <phoneticPr fontId="3" type="noConversion"/>
  </si>
  <si>
    <t>1.是否减少工业企业进行污水处理所增加的投资与运行费用</t>
  </si>
  <si>
    <t>2.是否能够节省部分水资源、减少开发水资源的费用</t>
  </si>
  <si>
    <t>3.是否能够减轻企业负担，为企业扩大再生产创造条件。</t>
  </si>
  <si>
    <t>1.是否有效解决园区各企业排污量大、指标较高等问题</t>
  </si>
  <si>
    <t>2.是否减少了工业污染物对环境的污染，减少了烟粉尘以及挥发性有机物的排放</t>
  </si>
  <si>
    <t>3、是否改善周边居民居住环境</t>
  </si>
  <si>
    <t>是否利于保护和改善人民群众的身体健康</t>
  </si>
  <si>
    <t>是否提高就业率，缓解就业压力</t>
  </si>
  <si>
    <t>是否维护社会的安定团结，促进和谐发展</t>
  </si>
  <si>
    <t>为县域经济持续平稳发展带来更多的机遇和条件</t>
  </si>
  <si>
    <t>是否满意</t>
    <phoneticPr fontId="3" type="noConversion"/>
  </si>
  <si>
    <t>问卷调查结果“是”的比率100%-90%（含90%），得3.0分；90%-80%（含90%），得2.50分；80%-70%（含80%）得2.0分；70%以下，得1分</t>
    <phoneticPr fontId="3" type="noConversion"/>
  </si>
  <si>
    <t>项目组织实施及管理</t>
    <phoneticPr fontId="3" type="noConversion"/>
  </si>
  <si>
    <t>项目效益</t>
    <phoneticPr fontId="3" type="noConversion"/>
  </si>
  <si>
    <t>资金管理及支付</t>
    <phoneticPr fontId="3" type="noConversion"/>
  </si>
  <si>
    <r>
      <rPr>
        <sz val="10"/>
        <color theme="1"/>
        <rFont val="宋体"/>
        <family val="2"/>
      </rPr>
      <t>合计</t>
    </r>
    <phoneticPr fontId="3" type="noConversion"/>
  </si>
  <si>
    <r>
      <rPr>
        <sz val="10"/>
        <color rgb="FF000000"/>
        <rFont val="宋体"/>
        <family val="3"/>
        <charset val="134"/>
      </rPr>
      <t>绩效目标　（</t>
    </r>
    <r>
      <rPr>
        <sz val="10"/>
        <color rgb="FF000000"/>
        <rFont val="Times New Roman"/>
        <family val="1"/>
      </rPr>
      <t>4</t>
    </r>
    <r>
      <rPr>
        <sz val="10"/>
        <color rgb="FF000000"/>
        <rFont val="宋体"/>
        <family val="3"/>
        <charset val="134"/>
      </rPr>
      <t>分）</t>
    </r>
    <phoneticPr fontId="3" type="noConversion"/>
  </si>
  <si>
    <r>
      <rPr>
        <sz val="10"/>
        <color rgb="FF000000"/>
        <rFont val="宋体"/>
        <family val="3"/>
        <charset val="134"/>
      </rPr>
      <t>绩效目标合理性（</t>
    </r>
    <r>
      <rPr>
        <sz val="10"/>
        <color rgb="FF000000"/>
        <rFont val="Times New Roman"/>
        <family val="1"/>
      </rPr>
      <t>2</t>
    </r>
    <r>
      <rPr>
        <sz val="10"/>
        <color rgb="FF000000"/>
        <rFont val="宋体"/>
        <family val="3"/>
        <charset val="134"/>
      </rPr>
      <t>分）</t>
    </r>
    <phoneticPr fontId="3" type="noConversion"/>
  </si>
  <si>
    <r>
      <rPr>
        <sz val="10"/>
        <color rgb="FF000000"/>
        <rFont val="宋体"/>
        <family val="3"/>
        <charset val="134"/>
      </rPr>
      <t>绩效指标明确性（</t>
    </r>
    <r>
      <rPr>
        <sz val="10"/>
        <color rgb="FF000000"/>
        <rFont val="Times New Roman"/>
        <family val="1"/>
      </rPr>
      <t>2</t>
    </r>
    <r>
      <rPr>
        <sz val="10"/>
        <color rgb="FF000000"/>
        <rFont val="宋体"/>
        <family val="3"/>
        <charset val="134"/>
      </rPr>
      <t>分）</t>
    </r>
    <phoneticPr fontId="3" type="noConversion"/>
  </si>
  <si>
    <r>
      <rPr>
        <sz val="10"/>
        <color theme="1"/>
        <rFont val="宋体"/>
        <family val="3"/>
        <charset val="134"/>
      </rPr>
      <t>管理制度健全性（</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</si>
  <si>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项目质量可控性（</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</si>
  <si>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项目效益（</t>
    </r>
    <r>
      <rPr>
        <sz val="10"/>
        <color theme="1"/>
        <rFont val="Times New Roman"/>
        <family val="1"/>
      </rPr>
      <t>30</t>
    </r>
    <r>
      <rPr>
        <sz val="10"/>
        <color theme="1"/>
        <rFont val="宋体"/>
        <family val="3"/>
        <charset val="134"/>
      </rPr>
      <t>分）</t>
    </r>
    <phoneticPr fontId="3" type="noConversion"/>
  </si>
  <si>
    <r>
      <rPr>
        <sz val="10"/>
        <color theme="1"/>
        <rFont val="宋体"/>
        <family val="3"/>
        <charset val="134"/>
      </rPr>
      <t>经济效益（</t>
    </r>
    <r>
      <rPr>
        <sz val="10"/>
        <color theme="1"/>
        <rFont val="Times New Roman"/>
        <family val="1"/>
      </rPr>
      <t>9</t>
    </r>
    <r>
      <rPr>
        <sz val="10"/>
        <color theme="1"/>
        <rFont val="宋体"/>
        <family val="3"/>
        <charset val="134"/>
      </rPr>
      <t>分）</t>
    </r>
    <phoneticPr fontId="3" type="noConversion"/>
  </si>
  <si>
    <r>
      <t>1.</t>
    </r>
    <r>
      <rPr>
        <sz val="10"/>
        <color theme="1"/>
        <rFont val="宋体"/>
        <family val="3"/>
        <charset val="134"/>
      </rPr>
      <t>是否减少工业企业进行污水处理所增加的投资与运行费用（</t>
    </r>
    <r>
      <rPr>
        <sz val="10"/>
        <color theme="1"/>
        <rFont val="Times New Roman"/>
        <family val="1"/>
      </rPr>
      <t>3</t>
    </r>
    <r>
      <rPr>
        <sz val="10"/>
        <color theme="1"/>
        <rFont val="宋体"/>
        <family val="3"/>
        <charset val="134"/>
      </rPr>
      <t>分）</t>
    </r>
    <phoneticPr fontId="3" type="noConversion"/>
  </si>
  <si>
    <r>
      <t>2.</t>
    </r>
    <r>
      <rPr>
        <sz val="10"/>
        <color theme="1"/>
        <rFont val="宋体"/>
        <family val="3"/>
        <charset val="134"/>
      </rPr>
      <t>是否能够节省部分水资源、减少开发水资源的费用（</t>
    </r>
    <r>
      <rPr>
        <sz val="10"/>
        <color theme="1"/>
        <rFont val="Times New Roman"/>
        <family val="1"/>
      </rPr>
      <t>3</t>
    </r>
    <r>
      <rPr>
        <sz val="10"/>
        <color theme="1"/>
        <rFont val="宋体"/>
        <family val="3"/>
        <charset val="134"/>
      </rPr>
      <t>分）</t>
    </r>
    <phoneticPr fontId="3" type="noConversion"/>
  </si>
  <si>
    <r>
      <t>3.</t>
    </r>
    <r>
      <rPr>
        <sz val="10"/>
        <color theme="1"/>
        <rFont val="宋体"/>
        <family val="3"/>
        <charset val="134"/>
      </rPr>
      <t>是否能够减轻企业负担，为企业扩大再生产创造条件（</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</si>
  <si>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生态效益（</t>
    </r>
    <r>
      <rPr>
        <sz val="10"/>
        <color theme="1"/>
        <rFont val="Times New Roman"/>
        <family val="1"/>
      </rPr>
      <t>9</t>
    </r>
    <r>
      <rPr>
        <sz val="10"/>
        <color theme="1"/>
        <rFont val="宋体"/>
        <family val="3"/>
        <charset val="134"/>
      </rPr>
      <t>分）</t>
    </r>
    <phoneticPr fontId="3" type="noConversion"/>
  </si>
  <si>
    <r>
      <t>1.</t>
    </r>
    <r>
      <rPr>
        <sz val="10"/>
        <color theme="1"/>
        <rFont val="宋体"/>
        <family val="3"/>
        <charset val="134"/>
      </rPr>
      <t>是否有效解决园区各企业排污量大、指标较高等问题（</t>
    </r>
    <r>
      <rPr>
        <sz val="10"/>
        <color theme="1"/>
        <rFont val="Times New Roman"/>
        <family val="1"/>
      </rPr>
      <t>3</t>
    </r>
    <r>
      <rPr>
        <sz val="10"/>
        <color theme="1"/>
        <rFont val="宋体"/>
        <family val="3"/>
        <charset val="134"/>
      </rPr>
      <t>分）</t>
    </r>
    <phoneticPr fontId="3" type="noConversion"/>
  </si>
  <si>
    <r>
      <t>2.</t>
    </r>
    <r>
      <rPr>
        <sz val="10"/>
        <color theme="1"/>
        <rFont val="宋体"/>
        <family val="3"/>
        <charset val="134"/>
      </rPr>
      <t>是否减少了工业污染物对环境的污染，减少了烟粉尘以及挥发性有机物的排放（</t>
    </r>
    <r>
      <rPr>
        <sz val="10"/>
        <color theme="1"/>
        <rFont val="Times New Roman"/>
        <family val="1"/>
      </rPr>
      <t>3</t>
    </r>
    <r>
      <rPr>
        <sz val="10"/>
        <color theme="1"/>
        <rFont val="宋体"/>
        <family val="3"/>
        <charset val="134"/>
      </rPr>
      <t>分）</t>
    </r>
    <phoneticPr fontId="3" type="noConversion"/>
  </si>
  <si>
    <r>
      <t>3</t>
    </r>
    <r>
      <rPr>
        <sz val="10"/>
        <color theme="1"/>
        <rFont val="宋体"/>
        <family val="3"/>
        <charset val="134"/>
      </rPr>
      <t>、是否改善周边居民居住环境（</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</si>
  <si>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社会效益（</t>
    </r>
    <r>
      <rPr>
        <sz val="10"/>
        <color theme="1"/>
        <rFont val="Times New Roman"/>
        <family val="1"/>
      </rPr>
      <t>9</t>
    </r>
    <r>
      <rPr>
        <sz val="10"/>
        <color theme="1"/>
        <rFont val="宋体"/>
        <family val="3"/>
        <charset val="134"/>
      </rPr>
      <t>分）</t>
    </r>
    <phoneticPr fontId="3" type="noConversion"/>
  </si>
  <si>
    <r>
      <rPr>
        <sz val="10"/>
        <color theme="1"/>
        <rFont val="宋体"/>
        <family val="3"/>
        <charset val="134"/>
      </rPr>
      <t>是否利于保护和改善人民群众的身体健康（</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</si>
  <si>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是否提高就业率，缓解就业压力（</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</si>
  <si>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是否维护社会的安定团结，促进和谐发展（</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</si>
  <si>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可持续影响（</t>
    </r>
    <r>
      <rPr>
        <sz val="10"/>
        <color theme="1"/>
        <rFont val="Times New Roman"/>
        <family val="1"/>
      </rPr>
      <t>3</t>
    </r>
    <r>
      <rPr>
        <sz val="10"/>
        <color theme="1"/>
        <rFont val="宋体"/>
        <family val="3"/>
        <charset val="134"/>
      </rPr>
      <t>分）</t>
    </r>
    <phoneticPr fontId="3" type="noConversion"/>
  </si>
  <si>
    <r>
      <rPr>
        <sz val="10"/>
        <color theme="1"/>
        <rFont val="宋体"/>
        <family val="3"/>
        <charset val="134"/>
      </rPr>
      <t>为县域经济持续平稳发展带来更多的机遇和条件（</t>
    </r>
    <r>
      <rPr>
        <sz val="10"/>
        <color theme="1"/>
        <rFont val="Times New Roman"/>
        <family val="1"/>
      </rPr>
      <t>3</t>
    </r>
    <r>
      <rPr>
        <sz val="10"/>
        <color theme="1"/>
        <rFont val="宋体"/>
        <family val="3"/>
        <charset val="134"/>
      </rPr>
      <t>分）</t>
    </r>
    <phoneticPr fontId="3" type="noConversion"/>
  </si>
  <si>
    <r>
      <rPr>
        <b/>
        <sz val="10"/>
        <color theme="1"/>
        <rFont val="宋体"/>
        <family val="3"/>
        <charset val="134"/>
      </rPr>
      <t>一级指标</t>
    </r>
    <phoneticPr fontId="3" type="noConversion"/>
  </si>
  <si>
    <r>
      <rPr>
        <b/>
        <sz val="10"/>
        <color theme="1"/>
        <rFont val="宋体"/>
        <family val="3"/>
        <charset val="134"/>
      </rPr>
      <t>二级指标</t>
    </r>
    <phoneticPr fontId="3" type="noConversion"/>
  </si>
  <si>
    <t>第一项不满足得0分，第二项不满足得2分。</t>
    <phoneticPr fontId="3" type="noConversion"/>
  </si>
  <si>
    <t>比率≥90%得5分；70%＜比率＜90%得3分；50%＜比率＜70%得1分；比率＜50%不得分。</t>
    <phoneticPr fontId="3" type="noConversion"/>
  </si>
  <si>
    <t>比率≥90%得4分；70%＜比率＜90%得3分；50%＜比率＜70%得2分；比率＜50%不得分。</t>
    <phoneticPr fontId="3" type="noConversion"/>
  </si>
  <si>
    <r>
      <rPr>
        <sz val="10"/>
        <color rgb="FF000000"/>
        <rFont val="宋体"/>
        <family val="3"/>
        <charset val="134"/>
      </rPr>
      <t>有一项不满足扣</t>
    </r>
    <r>
      <rPr>
        <sz val="10"/>
        <color rgb="FF000000"/>
        <rFont val="Times New Roman"/>
        <family val="1"/>
      </rPr>
      <t>2</t>
    </r>
    <r>
      <rPr>
        <sz val="10"/>
        <color rgb="FF000000"/>
        <rFont val="宋体"/>
        <family val="3"/>
        <charset val="134"/>
      </rPr>
      <t>分，最低得</t>
    </r>
    <r>
      <rPr>
        <sz val="10"/>
        <color rgb="FF000000"/>
        <rFont val="Times New Roman"/>
        <family val="1"/>
      </rPr>
      <t>0</t>
    </r>
    <r>
      <rPr>
        <sz val="10"/>
        <color rgb="FF000000"/>
        <rFont val="宋体"/>
        <family val="3"/>
        <charset val="134"/>
      </rPr>
      <t>分。</t>
    </r>
    <phoneticPr fontId="3" type="noConversion"/>
  </si>
  <si>
    <t>实际完成率*2分</t>
    <phoneticPr fontId="3" type="noConversion"/>
  </si>
  <si>
    <t>完成及时率*2分</t>
    <phoneticPr fontId="3" type="noConversion"/>
  </si>
  <si>
    <t>质量达标率*2分</t>
    <phoneticPr fontId="3" type="noConversion"/>
  </si>
  <si>
    <r>
      <rPr>
        <sz val="10"/>
        <color rgb="FF000000"/>
        <rFont val="宋体"/>
        <family val="3"/>
        <charset val="134"/>
      </rPr>
      <t>有一项不满足扣</t>
    </r>
    <r>
      <rPr>
        <sz val="10"/>
        <color rgb="FF000000"/>
        <rFont val="Times New Roman"/>
        <family val="1"/>
      </rPr>
      <t>0.5</t>
    </r>
    <r>
      <rPr>
        <sz val="10"/>
        <color rgb="FF000000"/>
        <rFont val="宋体"/>
        <family val="3"/>
        <charset val="134"/>
      </rPr>
      <t>分，最低得</t>
    </r>
    <r>
      <rPr>
        <sz val="10"/>
        <color rgb="FF000000"/>
        <rFont val="Times New Roman"/>
        <family val="1"/>
      </rPr>
      <t>0</t>
    </r>
    <r>
      <rPr>
        <sz val="10"/>
        <color rgb="FF000000"/>
        <rFont val="宋体"/>
        <family val="3"/>
        <charset val="134"/>
      </rPr>
      <t>分。</t>
    </r>
    <phoneticPr fontId="3" type="noConversion"/>
  </si>
  <si>
    <r>
      <rPr>
        <sz val="10"/>
        <color rgb="FF000000"/>
        <rFont val="宋体"/>
        <family val="3"/>
        <charset val="134"/>
      </rPr>
      <t>有一项不满足扣</t>
    </r>
    <r>
      <rPr>
        <sz val="10"/>
        <color rgb="FF000000"/>
        <rFont val="Times New Roman"/>
        <family val="1"/>
      </rPr>
      <t>1</t>
    </r>
    <r>
      <rPr>
        <sz val="10"/>
        <color rgb="FF000000"/>
        <rFont val="宋体"/>
        <family val="3"/>
        <charset val="134"/>
      </rPr>
      <t>分，最低得</t>
    </r>
    <r>
      <rPr>
        <sz val="10"/>
        <color rgb="FF000000"/>
        <rFont val="Times New Roman"/>
        <family val="1"/>
      </rPr>
      <t>0</t>
    </r>
    <r>
      <rPr>
        <sz val="10"/>
        <color rgb="FF000000"/>
        <rFont val="宋体"/>
        <family val="3"/>
        <charset val="134"/>
      </rPr>
      <t>分。</t>
    </r>
    <phoneticPr fontId="3" type="noConversion"/>
  </si>
  <si>
    <t>项目立项　（4分）</t>
    <phoneticPr fontId="3" type="noConversion"/>
  </si>
  <si>
    <t>立项依据充分性（2分）</t>
    <phoneticPr fontId="3" type="noConversion"/>
  </si>
  <si>
    <t>立项程序规范性（2分）</t>
    <phoneticPr fontId="3" type="noConversion"/>
  </si>
  <si>
    <t>业务管理（8分）</t>
    <phoneticPr fontId="3" type="noConversion"/>
  </si>
  <si>
    <t>制度执行有效性（2分）</t>
    <phoneticPr fontId="3" type="noConversion"/>
  </si>
  <si>
    <t>实际完成率（8分）</t>
    <phoneticPr fontId="3" type="noConversion"/>
  </si>
  <si>
    <t>完成及时率（8分）</t>
    <phoneticPr fontId="3" type="noConversion"/>
  </si>
  <si>
    <t>质量达标率（8分）</t>
    <phoneticPr fontId="3" type="noConversion"/>
  </si>
  <si>
    <r>
      <rPr>
        <sz val="10"/>
        <color theme="1"/>
        <rFont val="宋体"/>
        <family val="3"/>
        <charset val="134"/>
      </rPr>
      <t>水污染和固废治理及能力建设（</t>
    </r>
    <r>
      <rPr>
        <sz val="10"/>
        <color theme="1"/>
        <rFont val="Times New Roman"/>
        <family val="1"/>
      </rPr>
      <t>2</t>
    </r>
    <r>
      <rPr>
        <sz val="10"/>
        <color theme="1"/>
        <rFont val="宋体"/>
        <family val="3"/>
        <charset val="134"/>
      </rPr>
      <t>分）</t>
    </r>
    <phoneticPr fontId="3" type="noConversion"/>
  </si>
  <si>
    <r>
      <rPr>
        <sz val="10"/>
        <color theme="1"/>
        <rFont val="宋体"/>
        <family val="3"/>
        <charset val="134"/>
      </rPr>
      <t>大气污染防治项目（</t>
    </r>
    <r>
      <rPr>
        <sz val="10"/>
        <color theme="1"/>
        <rFont val="Times New Roman"/>
        <family val="1"/>
      </rPr>
      <t>2</t>
    </r>
    <r>
      <rPr>
        <sz val="10"/>
        <color theme="1"/>
        <rFont val="宋体"/>
        <family val="3"/>
        <charset val="134"/>
      </rPr>
      <t>分）</t>
    </r>
    <phoneticPr fontId="3" type="noConversion"/>
  </si>
  <si>
    <r>
      <rPr>
        <sz val="10"/>
        <color theme="1"/>
        <rFont val="宋体"/>
        <family val="3"/>
        <charset val="134"/>
      </rPr>
      <t>污染防治考核奖补资金（</t>
    </r>
    <r>
      <rPr>
        <sz val="10"/>
        <color theme="1"/>
        <rFont val="Times New Roman"/>
        <family val="1"/>
      </rPr>
      <t>2</t>
    </r>
    <r>
      <rPr>
        <sz val="10"/>
        <color theme="1"/>
        <rFont val="宋体"/>
        <family val="3"/>
        <charset val="134"/>
      </rPr>
      <t>分）</t>
    </r>
    <phoneticPr fontId="3" type="noConversion"/>
  </si>
  <si>
    <r>
      <rPr>
        <sz val="10"/>
        <color theme="1"/>
        <rFont val="宋体"/>
        <family val="3"/>
        <charset val="134"/>
      </rPr>
      <t>中央大气污染防治资金（</t>
    </r>
    <r>
      <rPr>
        <sz val="10"/>
        <color theme="1"/>
        <rFont val="Times New Roman"/>
        <family val="1"/>
      </rPr>
      <t>2</t>
    </r>
    <r>
      <rPr>
        <sz val="10"/>
        <color theme="1"/>
        <rFont val="宋体"/>
        <family val="3"/>
        <charset val="134"/>
      </rPr>
      <t>分）</t>
    </r>
    <phoneticPr fontId="3" type="noConversion"/>
  </si>
  <si>
    <r>
      <rPr>
        <sz val="10"/>
        <color rgb="FF000000"/>
        <rFont val="宋体"/>
        <family val="3"/>
        <charset val="134"/>
      </rPr>
      <t>项目组织实施及管理（4</t>
    </r>
    <r>
      <rPr>
        <sz val="10"/>
        <color rgb="FF000000"/>
        <rFont val="Times New Roman"/>
        <family val="1"/>
      </rPr>
      <t>0</t>
    </r>
    <r>
      <rPr>
        <sz val="10"/>
        <color rgb="FF000000"/>
        <rFont val="宋体"/>
        <family val="3"/>
        <charset val="134"/>
      </rPr>
      <t>分）</t>
    </r>
    <phoneticPr fontId="3" type="noConversion"/>
  </si>
  <si>
    <r>
      <rPr>
        <sz val="10"/>
        <color rgb="FF000000"/>
        <rFont val="宋体"/>
        <family val="3"/>
        <charset val="134"/>
      </rPr>
      <t>资金管理及支付（3</t>
    </r>
    <r>
      <rPr>
        <sz val="10"/>
        <color rgb="FF000000"/>
        <rFont val="Times New Roman"/>
        <family val="1"/>
      </rPr>
      <t>0</t>
    </r>
    <r>
      <rPr>
        <sz val="10"/>
        <color rgb="FF000000"/>
        <rFont val="宋体"/>
        <family val="3"/>
        <charset val="134"/>
      </rPr>
      <t>分）</t>
    </r>
    <phoneticPr fontId="3" type="noConversion"/>
  </si>
  <si>
    <t>资金投入（8分）</t>
    <phoneticPr fontId="3" type="noConversion"/>
  </si>
  <si>
    <t>预算编制科学性（4分）</t>
    <phoneticPr fontId="3" type="noConversion"/>
  </si>
  <si>
    <t>资金分配合理性（4分）</t>
    <phoneticPr fontId="3" type="noConversion"/>
  </si>
  <si>
    <t>资金落实（9分）</t>
    <phoneticPr fontId="3" type="noConversion"/>
  </si>
  <si>
    <t>资金到位率（5分）</t>
    <phoneticPr fontId="3" type="noConversion"/>
  </si>
  <si>
    <t>资金使用率（4分）</t>
    <phoneticPr fontId="3" type="noConversion"/>
  </si>
  <si>
    <r>
      <rPr>
        <sz val="10"/>
        <color theme="1"/>
        <rFont val="宋体"/>
        <family val="3"/>
        <charset val="134"/>
      </rPr>
      <t>财务管理（</t>
    </r>
    <r>
      <rPr>
        <sz val="10"/>
        <color theme="1"/>
        <rFont val="Times New Roman"/>
        <family val="1"/>
      </rPr>
      <t>13</t>
    </r>
    <r>
      <rPr>
        <sz val="10"/>
        <color theme="1"/>
        <rFont val="宋体"/>
        <family val="3"/>
        <charset val="134"/>
      </rPr>
      <t>分）</t>
    </r>
    <phoneticPr fontId="3" type="noConversion"/>
  </si>
  <si>
    <t>管理制度健全性（4分）</t>
    <phoneticPr fontId="3" type="noConversion"/>
  </si>
  <si>
    <t>资金使用合规性（5分）</t>
    <phoneticPr fontId="3" type="noConversion"/>
  </si>
  <si>
    <t>财务监控有效性（4分）</t>
    <phoneticPr fontId="3" type="noConversion"/>
  </si>
  <si>
    <t>优（  ）     良（√）     合格（  ）     不合格（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</si>
</sst>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2" x14ac:knownFonts="1">
    <font>
      <sz val="11"/>
      <color theme="1"/>
      <name val="宋体"/>
      <family val="2"/>
      <scheme val="minor"/>
    </font>
    <font>
      <sz val="11"/>
      <color theme="1"/>
      <name val="宋体"/>
      <family val="2"/>
      <scheme val="minor"/>
    </font>
    <font>
      <b/>
      <sz val="10"/>
      <color theme="1"/>
      <name val="宋体"/>
      <family val="3"/>
      <charset val="134"/>
    </font>
    <font>
      <sz val="9"/>
      <name val="宋体"/>
      <family val="3"/>
      <charset val="134"/>
      <scheme val="minor"/>
    </font>
    <font>
      <sz val="10"/>
      <color rgb="FF000000"/>
      <name val="宋体"/>
      <family val="3"/>
      <charset val="134"/>
    </font>
    <font>
      <sz val="10"/>
      <color rgb="FF000000"/>
      <name val="Times New Roman"/>
      <family val="1"/>
    </font>
    <font>
      <sz val="10"/>
      <color theme="1"/>
      <name val="宋体"/>
      <family val="3"/>
      <charset val="134"/>
    </font>
    <font>
      <sz val="10"/>
      <color theme="1"/>
      <name val="Times New Roman"/>
      <family val="1"/>
    </font>
    <font>
      <sz val="11"/>
      <color theme="1"/>
      <name val="Calibri"/>
      <family val="2"/>
    </font>
    <font>
      <b/>
      <sz val="10"/>
      <color theme="1"/>
      <name val="Times New Roman"/>
      <family val="1"/>
    </font>
    <font>
      <sz val="10"/>
      <color theme="1"/>
      <name val="宋体"/>
      <family val="2"/>
    </font>
    <font>
      <sz val="14"/>
      <color theme="1"/>
      <name val="宋体"/>
      <family val="3"/>
      <charset val="134"/>
      <scheme val="minor"/>
    </font>
  </fonts>
  <fills count="6">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9">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43" fontId="5" fillId="0" borderId="1" xfId="1" applyFont="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8" fillId="0" borderId="1" xfId="0" applyFont="1" applyBorder="1" applyAlignment="1">
      <alignment vertical="center"/>
    </xf>
    <xf numFmtId="0" fontId="8" fillId="3" borderId="1" xfId="0" applyFont="1" applyFill="1" applyBorder="1" applyAlignment="1">
      <alignment vertical="center" wrapText="1"/>
    </xf>
    <xf numFmtId="0" fontId="6" fillId="3" borderId="1" xfId="0" applyFont="1" applyFill="1" applyBorder="1" applyAlignment="1">
      <alignment vertical="center" wrapText="1"/>
    </xf>
    <xf numFmtId="43" fontId="2" fillId="0"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43" fontId="9" fillId="4" borderId="1" xfId="1" applyFont="1" applyFill="1" applyBorder="1" applyAlignment="1">
      <alignment horizontal="center" vertical="center" wrapText="1"/>
    </xf>
    <xf numFmtId="43" fontId="9" fillId="0" borderId="1" xfId="1" applyFont="1" applyFill="1" applyBorder="1" applyAlignment="1">
      <alignment horizontal="center" vertical="center" wrapText="1"/>
    </xf>
    <xf numFmtId="43" fontId="0" fillId="0" borderId="0" xfId="1" applyFont="1" applyAlignment="1"/>
    <xf numFmtId="0" fontId="7" fillId="0" borderId="1" xfId="0" applyFont="1" applyBorder="1"/>
    <xf numFmtId="43" fontId="7" fillId="0" borderId="1" xfId="1" applyFont="1" applyBorder="1" applyAlignment="1"/>
    <xf numFmtId="0" fontId="5"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1" fillId="5" borderId="0" xfId="0" applyFont="1" applyFill="1"/>
    <xf numFmtId="0" fontId="0" fillId="5" borderId="0" xfId="0" applyFill="1"/>
    <xf numFmtId="10" fontId="0" fillId="5" borderId="0" xfId="2" applyNumberFormat="1" applyFont="1" applyFill="1" applyAlignment="1"/>
    <xf numFmtId="2" fontId="0" fillId="5" borderId="0" xfId="0" applyNumberFormat="1" applyFill="1"/>
    <xf numFmtId="2" fontId="0" fillId="0" borderId="0" xfId="0" applyNumberFormat="1"/>
    <xf numFmtId="0" fontId="9" fillId="4" borderId="1" xfId="0" applyFont="1" applyFill="1" applyBorder="1" applyAlignment="1">
      <alignment horizontal="left" vertical="center" wrapText="1"/>
    </xf>
    <xf numFmtId="0" fontId="0" fillId="0" borderId="0" xfId="0" applyAlignment="1">
      <alignment horizontal="left"/>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0" borderId="1" xfId="0" applyFont="1" applyBorder="1" applyAlignment="1">
      <alignment horizontal="left"/>
    </xf>
    <xf numFmtId="43" fontId="7" fillId="0" borderId="1" xfId="0" applyNumberFormat="1" applyFont="1" applyBorder="1"/>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3">
    <cellStyle name="百分比" xfId="2" builtinId="5"/>
    <cellStyle name="常规" xfId="0" builtinId="0"/>
    <cellStyle name="千位分隔"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90" zoomScaleNormal="100" zoomScaleSheetLayoutView="90" workbookViewId="0">
      <pane xSplit="2" ySplit="1" topLeftCell="C23" activePane="bottomRight" state="frozen"/>
      <selection pane="topRight" activeCell="C1" sqref="C1"/>
      <selection pane="bottomLeft" activeCell="A2" sqref="A2"/>
      <selection pane="bottomRight" activeCell="E36" sqref="E36"/>
    </sheetView>
  </sheetViews>
  <sheetFormatPr defaultRowHeight="13.5" x14ac:dyDescent="0.15"/>
  <cols>
    <col min="1" max="1" width="7.75" customWidth="1"/>
    <col min="2" max="2" width="5.375" customWidth="1"/>
    <col min="3" max="3" width="14.625" customWidth="1"/>
    <col min="4" max="4" width="27.625" customWidth="1"/>
    <col min="5" max="5" width="45.25" customWidth="1"/>
    <col min="6" max="6" width="20.125" customWidth="1"/>
    <col min="7" max="7" width="7.25" customWidth="1"/>
    <col min="8" max="8" width="6.625" customWidth="1"/>
    <col min="9" max="9" width="6.875" customWidth="1"/>
    <col min="10" max="10" width="8.5" bestFit="1" customWidth="1"/>
    <col min="11" max="11" width="5" bestFit="1" customWidth="1"/>
  </cols>
  <sheetData>
    <row r="1" spans="1:11" ht="20.25" customHeight="1" x14ac:dyDescent="0.15">
      <c r="A1" s="1" t="s">
        <v>0</v>
      </c>
      <c r="B1" s="2" t="s">
        <v>1</v>
      </c>
      <c r="C1" s="2" t="s">
        <v>2</v>
      </c>
      <c r="D1" s="2" t="s">
        <v>3</v>
      </c>
      <c r="E1" s="2" t="s">
        <v>4</v>
      </c>
      <c r="F1" s="2" t="s">
        <v>5</v>
      </c>
      <c r="G1" s="2" t="s">
        <v>6</v>
      </c>
      <c r="H1" s="2" t="s">
        <v>7</v>
      </c>
      <c r="I1" s="2" t="s">
        <v>8</v>
      </c>
      <c r="J1" s="2" t="s">
        <v>9</v>
      </c>
      <c r="K1" s="2" t="s">
        <v>10</v>
      </c>
    </row>
    <row r="2" spans="1:11" s="7" customFormat="1" ht="96" x14ac:dyDescent="0.15">
      <c r="A2" s="44" t="s">
        <v>163</v>
      </c>
      <c r="B2" s="43" t="s">
        <v>11</v>
      </c>
      <c r="C2" s="8" t="s">
        <v>34</v>
      </c>
      <c r="D2" s="9" t="s">
        <v>35</v>
      </c>
      <c r="E2" s="3" t="s">
        <v>12</v>
      </c>
      <c r="F2" s="4" t="s">
        <v>196</v>
      </c>
      <c r="G2" s="5">
        <v>2</v>
      </c>
      <c r="H2" s="6">
        <v>0</v>
      </c>
      <c r="I2" s="13">
        <f>G2-H2</f>
        <v>2</v>
      </c>
      <c r="J2" s="27" t="s">
        <v>13</v>
      </c>
      <c r="K2" s="6"/>
    </row>
    <row r="3" spans="1:11" s="7" customFormat="1" ht="60" x14ac:dyDescent="0.15">
      <c r="A3" s="44"/>
      <c r="B3" s="43"/>
      <c r="C3" s="8" t="s">
        <v>36</v>
      </c>
      <c r="D3" s="9" t="s">
        <v>37</v>
      </c>
      <c r="E3" s="3" t="s">
        <v>38</v>
      </c>
      <c r="F3" s="4" t="s">
        <v>33</v>
      </c>
      <c r="G3" s="5">
        <v>2</v>
      </c>
      <c r="H3" s="6">
        <v>0</v>
      </c>
      <c r="I3" s="13">
        <f t="shared" ref="I3:I37" si="0">G3-H3</f>
        <v>2</v>
      </c>
      <c r="J3" s="27" t="s">
        <v>13</v>
      </c>
      <c r="K3" s="6"/>
    </row>
    <row r="4" spans="1:11" s="7" customFormat="1" ht="54" customHeight="1" x14ac:dyDescent="0.15">
      <c r="A4" s="44"/>
      <c r="B4" s="43" t="s">
        <v>14</v>
      </c>
      <c r="C4" s="8" t="s">
        <v>42</v>
      </c>
      <c r="D4" s="9" t="s">
        <v>41</v>
      </c>
      <c r="E4" s="3" t="s">
        <v>45</v>
      </c>
      <c r="F4" s="4" t="s">
        <v>43</v>
      </c>
      <c r="G4" s="5">
        <v>2</v>
      </c>
      <c r="H4" s="6">
        <v>0</v>
      </c>
      <c r="I4" s="13">
        <f t="shared" si="0"/>
        <v>2</v>
      </c>
      <c r="J4" s="27" t="s">
        <v>13</v>
      </c>
      <c r="K4" s="6"/>
    </row>
    <row r="5" spans="1:11" s="7" customFormat="1" ht="60" x14ac:dyDescent="0.15">
      <c r="A5" s="44"/>
      <c r="B5" s="43"/>
      <c r="C5" s="8" t="s">
        <v>39</v>
      </c>
      <c r="D5" s="9" t="s">
        <v>40</v>
      </c>
      <c r="E5" s="9" t="s">
        <v>44</v>
      </c>
      <c r="F5" s="4" t="s">
        <v>33</v>
      </c>
      <c r="G5" s="5">
        <v>2</v>
      </c>
      <c r="H5" s="6">
        <v>0</v>
      </c>
      <c r="I5" s="13">
        <f t="shared" si="0"/>
        <v>2</v>
      </c>
      <c r="J5" s="27" t="s">
        <v>13</v>
      </c>
      <c r="K5" s="6"/>
    </row>
    <row r="6" spans="1:11" ht="36" x14ac:dyDescent="0.15">
      <c r="A6" s="44"/>
      <c r="B6" s="39" t="s">
        <v>19</v>
      </c>
      <c r="C6" s="12" t="s">
        <v>20</v>
      </c>
      <c r="D6" s="12" t="s">
        <v>54</v>
      </c>
      <c r="E6" s="12" t="s">
        <v>55</v>
      </c>
      <c r="F6" s="3" t="s">
        <v>56</v>
      </c>
      <c r="G6" s="5">
        <v>3</v>
      </c>
      <c r="H6" s="6">
        <v>0</v>
      </c>
      <c r="I6" s="13">
        <f t="shared" ref="I6:I8" si="1">G6-H6</f>
        <v>3</v>
      </c>
      <c r="J6" s="27" t="s">
        <v>13</v>
      </c>
      <c r="K6" s="10"/>
    </row>
    <row r="7" spans="1:11" ht="60" x14ac:dyDescent="0.15">
      <c r="A7" s="44"/>
      <c r="B7" s="39"/>
      <c r="C7" s="12" t="s">
        <v>21</v>
      </c>
      <c r="D7" s="12" t="s">
        <v>57</v>
      </c>
      <c r="E7" s="12" t="s">
        <v>58</v>
      </c>
      <c r="F7" s="4" t="s">
        <v>59</v>
      </c>
      <c r="G7" s="5">
        <v>2</v>
      </c>
      <c r="H7" s="6">
        <v>0</v>
      </c>
      <c r="I7" s="13">
        <f t="shared" si="1"/>
        <v>2</v>
      </c>
      <c r="J7" s="27" t="s">
        <v>13</v>
      </c>
      <c r="K7" s="10"/>
    </row>
    <row r="8" spans="1:11" ht="48.75" x14ac:dyDescent="0.15">
      <c r="A8" s="44"/>
      <c r="B8" s="39"/>
      <c r="C8" s="12" t="s">
        <v>60</v>
      </c>
      <c r="D8" s="12" t="s">
        <v>61</v>
      </c>
      <c r="E8" s="12" t="s">
        <v>62</v>
      </c>
      <c r="F8" s="3" t="s">
        <v>56</v>
      </c>
      <c r="G8" s="5">
        <v>3</v>
      </c>
      <c r="H8" s="6">
        <v>0</v>
      </c>
      <c r="I8" s="13">
        <f t="shared" si="1"/>
        <v>3</v>
      </c>
      <c r="J8" s="27" t="s">
        <v>13</v>
      </c>
      <c r="K8" s="10"/>
    </row>
    <row r="9" spans="1:11" ht="24" x14ac:dyDescent="0.15">
      <c r="A9" s="44"/>
      <c r="B9" s="39" t="s">
        <v>24</v>
      </c>
      <c r="C9" s="14" t="s">
        <v>72</v>
      </c>
      <c r="D9" s="39" t="s">
        <v>70</v>
      </c>
      <c r="E9" s="39" t="s">
        <v>71</v>
      </c>
      <c r="F9" s="12" t="s">
        <v>193</v>
      </c>
      <c r="G9" s="5">
        <v>2</v>
      </c>
      <c r="H9" s="6">
        <v>1</v>
      </c>
      <c r="I9" s="13">
        <f>G9-H9</f>
        <v>1</v>
      </c>
      <c r="J9" s="27" t="s">
        <v>13</v>
      </c>
      <c r="K9" s="10"/>
    </row>
    <row r="10" spans="1:11" ht="15" x14ac:dyDescent="0.15">
      <c r="A10" s="44"/>
      <c r="B10" s="39"/>
      <c r="C10" s="12" t="s">
        <v>73</v>
      </c>
      <c r="D10" s="39"/>
      <c r="E10" s="39"/>
      <c r="F10" s="12" t="s">
        <v>193</v>
      </c>
      <c r="G10" s="5">
        <v>2</v>
      </c>
      <c r="H10" s="6">
        <v>0.73</v>
      </c>
      <c r="I10" s="13">
        <f t="shared" ref="I10:I12" si="2">G10-H10</f>
        <v>1.27</v>
      </c>
      <c r="J10" s="27" t="s">
        <v>13</v>
      </c>
      <c r="K10" s="10"/>
    </row>
    <row r="11" spans="1:11" ht="24" x14ac:dyDescent="0.15">
      <c r="A11" s="44"/>
      <c r="B11" s="39"/>
      <c r="C11" s="12" t="s">
        <v>75</v>
      </c>
      <c r="D11" s="39"/>
      <c r="E11" s="39"/>
      <c r="F11" s="12" t="s">
        <v>193</v>
      </c>
      <c r="G11" s="5">
        <v>2</v>
      </c>
      <c r="H11" s="6">
        <v>0.67</v>
      </c>
      <c r="I11" s="13">
        <f t="shared" si="2"/>
        <v>1.33</v>
      </c>
      <c r="J11" s="27" t="s">
        <v>13</v>
      </c>
      <c r="K11" s="10"/>
    </row>
    <row r="12" spans="1:11" ht="24" x14ac:dyDescent="0.15">
      <c r="A12" s="44"/>
      <c r="B12" s="39"/>
      <c r="C12" s="12" t="s">
        <v>74</v>
      </c>
      <c r="D12" s="39"/>
      <c r="E12" s="39"/>
      <c r="F12" s="12" t="s">
        <v>193</v>
      </c>
      <c r="G12" s="5">
        <v>2</v>
      </c>
      <c r="H12" s="6">
        <v>1</v>
      </c>
      <c r="I12" s="13">
        <f t="shared" si="2"/>
        <v>1</v>
      </c>
      <c r="J12" s="27" t="s">
        <v>13</v>
      </c>
      <c r="K12" s="10"/>
    </row>
    <row r="13" spans="1:11" ht="36.75" customHeight="1" x14ac:dyDescent="0.15">
      <c r="A13" s="44"/>
      <c r="B13" s="39" t="s">
        <v>25</v>
      </c>
      <c r="C13" s="14" t="s">
        <v>72</v>
      </c>
      <c r="D13" s="39" t="s">
        <v>77</v>
      </c>
      <c r="E13" s="40" t="s">
        <v>76</v>
      </c>
      <c r="F13" s="12" t="s">
        <v>194</v>
      </c>
      <c r="G13" s="5">
        <v>2</v>
      </c>
      <c r="H13" s="6">
        <v>1</v>
      </c>
      <c r="I13" s="13">
        <f>G13-H13</f>
        <v>1</v>
      </c>
      <c r="J13" s="27" t="s">
        <v>13</v>
      </c>
      <c r="K13" s="10"/>
    </row>
    <row r="14" spans="1:11" ht="15" x14ac:dyDescent="0.15">
      <c r="A14" s="44"/>
      <c r="B14" s="39"/>
      <c r="C14" s="12" t="s">
        <v>73</v>
      </c>
      <c r="D14" s="39"/>
      <c r="E14" s="40"/>
      <c r="F14" s="12" t="s">
        <v>194</v>
      </c>
      <c r="G14" s="5">
        <v>2</v>
      </c>
      <c r="H14" s="6">
        <v>0.73</v>
      </c>
      <c r="I14" s="13">
        <f t="shared" ref="I14:I16" si="3">G14-H14</f>
        <v>1.27</v>
      </c>
      <c r="J14" s="27" t="s">
        <v>13</v>
      </c>
      <c r="K14" s="10"/>
    </row>
    <row r="15" spans="1:11" ht="24" x14ac:dyDescent="0.15">
      <c r="A15" s="44"/>
      <c r="B15" s="39"/>
      <c r="C15" s="12" t="s">
        <v>75</v>
      </c>
      <c r="D15" s="39"/>
      <c r="E15" s="40"/>
      <c r="F15" s="12" t="s">
        <v>194</v>
      </c>
      <c r="G15" s="5">
        <v>2</v>
      </c>
      <c r="H15" s="6">
        <v>0.67</v>
      </c>
      <c r="I15" s="13">
        <f t="shared" si="3"/>
        <v>1.33</v>
      </c>
      <c r="J15" s="27" t="s">
        <v>13</v>
      </c>
      <c r="K15" s="10"/>
    </row>
    <row r="16" spans="1:11" ht="24" x14ac:dyDescent="0.15">
      <c r="A16" s="44"/>
      <c r="B16" s="39"/>
      <c r="C16" s="12" t="s">
        <v>74</v>
      </c>
      <c r="D16" s="39"/>
      <c r="E16" s="40"/>
      <c r="F16" s="12" t="s">
        <v>194</v>
      </c>
      <c r="G16" s="5">
        <v>2</v>
      </c>
      <c r="H16" s="6">
        <v>1</v>
      </c>
      <c r="I16" s="13">
        <f t="shared" si="3"/>
        <v>1</v>
      </c>
      <c r="J16" s="27" t="s">
        <v>13</v>
      </c>
      <c r="K16" s="10"/>
    </row>
    <row r="17" spans="1:11" ht="24" x14ac:dyDescent="0.15">
      <c r="A17" s="44"/>
      <c r="B17" s="39" t="s">
        <v>26</v>
      </c>
      <c r="C17" s="14" t="s">
        <v>72</v>
      </c>
      <c r="D17" s="39" t="s">
        <v>78</v>
      </c>
      <c r="E17" s="39" t="s">
        <v>79</v>
      </c>
      <c r="F17" s="12" t="s">
        <v>195</v>
      </c>
      <c r="G17" s="5">
        <v>2</v>
      </c>
      <c r="H17" s="6">
        <v>0</v>
      </c>
      <c r="I17" s="13">
        <f>G17-H17</f>
        <v>2</v>
      </c>
      <c r="J17" s="27" t="s">
        <v>13</v>
      </c>
      <c r="K17" s="10"/>
    </row>
    <row r="18" spans="1:11" ht="15" x14ac:dyDescent="0.15">
      <c r="A18" s="44"/>
      <c r="B18" s="39"/>
      <c r="C18" s="12" t="s">
        <v>73</v>
      </c>
      <c r="D18" s="39"/>
      <c r="E18" s="39"/>
      <c r="F18" s="12" t="s">
        <v>195</v>
      </c>
      <c r="G18" s="5">
        <v>2</v>
      </c>
      <c r="H18" s="6">
        <v>0</v>
      </c>
      <c r="I18" s="13">
        <f t="shared" ref="I18:I20" si="4">G18-H18</f>
        <v>2</v>
      </c>
      <c r="J18" s="27" t="s">
        <v>13</v>
      </c>
      <c r="K18" s="10"/>
    </row>
    <row r="19" spans="1:11" ht="24" x14ac:dyDescent="0.15">
      <c r="A19" s="44"/>
      <c r="B19" s="39"/>
      <c r="C19" s="12" t="s">
        <v>75</v>
      </c>
      <c r="D19" s="39"/>
      <c r="E19" s="39"/>
      <c r="F19" s="12" t="s">
        <v>195</v>
      </c>
      <c r="G19" s="5">
        <v>2</v>
      </c>
      <c r="H19" s="6">
        <v>0</v>
      </c>
      <c r="I19" s="13">
        <f t="shared" si="4"/>
        <v>2</v>
      </c>
      <c r="J19" s="27" t="s">
        <v>13</v>
      </c>
      <c r="K19" s="10"/>
    </row>
    <row r="20" spans="1:11" ht="24" x14ac:dyDescent="0.15">
      <c r="A20" s="44"/>
      <c r="B20" s="39"/>
      <c r="C20" s="12" t="s">
        <v>74</v>
      </c>
      <c r="D20" s="39"/>
      <c r="E20" s="39"/>
      <c r="F20" s="12" t="s">
        <v>195</v>
      </c>
      <c r="G20" s="5">
        <v>2</v>
      </c>
      <c r="H20" s="6">
        <v>0</v>
      </c>
      <c r="I20" s="13">
        <f t="shared" si="4"/>
        <v>2</v>
      </c>
      <c r="J20" s="27" t="s">
        <v>13</v>
      </c>
      <c r="K20" s="10"/>
    </row>
    <row r="21" spans="1:11" s="7" customFormat="1" ht="60" x14ac:dyDescent="0.15">
      <c r="A21" s="44" t="s">
        <v>165</v>
      </c>
      <c r="B21" s="43" t="s">
        <v>15</v>
      </c>
      <c r="C21" s="8" t="s">
        <v>16</v>
      </c>
      <c r="D21" s="9" t="s">
        <v>46</v>
      </c>
      <c r="E21" s="9" t="s">
        <v>145</v>
      </c>
      <c r="F21" s="4" t="s">
        <v>146</v>
      </c>
      <c r="G21" s="5">
        <v>4</v>
      </c>
      <c r="H21" s="6">
        <v>0</v>
      </c>
      <c r="I21" s="13">
        <f t="shared" si="0"/>
        <v>4</v>
      </c>
      <c r="J21" s="27" t="s">
        <v>13</v>
      </c>
      <c r="K21" s="6"/>
    </row>
    <row r="22" spans="1:11" s="7" customFormat="1" ht="48" x14ac:dyDescent="0.15">
      <c r="A22" s="43"/>
      <c r="B22" s="43"/>
      <c r="C22" s="8" t="s">
        <v>17</v>
      </c>
      <c r="D22" s="9" t="s">
        <v>149</v>
      </c>
      <c r="E22" s="9" t="s">
        <v>47</v>
      </c>
      <c r="F22" s="4" t="s">
        <v>192</v>
      </c>
      <c r="G22" s="5">
        <v>4</v>
      </c>
      <c r="H22" s="6">
        <v>2</v>
      </c>
      <c r="I22" s="13">
        <f t="shared" si="0"/>
        <v>2</v>
      </c>
      <c r="J22" s="27" t="s">
        <v>13</v>
      </c>
      <c r="K22" s="6"/>
    </row>
    <row r="23" spans="1:11" ht="60.75" x14ac:dyDescent="0.15">
      <c r="A23" s="43"/>
      <c r="B23" s="39" t="s">
        <v>18</v>
      </c>
      <c r="C23" s="12" t="s">
        <v>48</v>
      </c>
      <c r="D23" s="12" t="s">
        <v>49</v>
      </c>
      <c r="E23" s="12" t="s">
        <v>50</v>
      </c>
      <c r="F23" s="12" t="s">
        <v>190</v>
      </c>
      <c r="G23" s="5">
        <v>5</v>
      </c>
      <c r="H23" s="6">
        <v>0</v>
      </c>
      <c r="I23" s="13">
        <f t="shared" si="0"/>
        <v>5</v>
      </c>
      <c r="J23" s="27" t="s">
        <v>13</v>
      </c>
      <c r="K23" s="10"/>
    </row>
    <row r="24" spans="1:11" ht="48.75" x14ac:dyDescent="0.15">
      <c r="A24" s="43"/>
      <c r="B24" s="39"/>
      <c r="C24" s="12" t="s">
        <v>53</v>
      </c>
      <c r="D24" s="12" t="s">
        <v>51</v>
      </c>
      <c r="E24" s="12" t="s">
        <v>52</v>
      </c>
      <c r="F24" s="12" t="s">
        <v>191</v>
      </c>
      <c r="G24" s="5">
        <v>4</v>
      </c>
      <c r="H24" s="6">
        <v>2</v>
      </c>
      <c r="I24" s="13">
        <f t="shared" si="0"/>
        <v>2</v>
      </c>
      <c r="J24" s="27" t="s">
        <v>13</v>
      </c>
      <c r="K24" s="10"/>
    </row>
    <row r="25" spans="1:11" ht="36" x14ac:dyDescent="0.15">
      <c r="A25" s="43"/>
      <c r="B25" s="39" t="s">
        <v>22</v>
      </c>
      <c r="C25" s="12" t="s">
        <v>20</v>
      </c>
      <c r="D25" s="12" t="s">
        <v>63</v>
      </c>
      <c r="E25" s="12" t="s">
        <v>64</v>
      </c>
      <c r="F25" s="3" t="s">
        <v>56</v>
      </c>
      <c r="G25" s="5">
        <v>4</v>
      </c>
      <c r="H25" s="6">
        <v>0</v>
      </c>
      <c r="I25" s="13">
        <f t="shared" si="0"/>
        <v>4</v>
      </c>
      <c r="J25" s="27" t="s">
        <v>13</v>
      </c>
      <c r="K25" s="10"/>
    </row>
    <row r="26" spans="1:11" ht="84" x14ac:dyDescent="0.15">
      <c r="A26" s="43"/>
      <c r="B26" s="39"/>
      <c r="C26" s="12" t="s">
        <v>65</v>
      </c>
      <c r="D26" s="12" t="s">
        <v>66</v>
      </c>
      <c r="E26" s="12" t="s">
        <v>67</v>
      </c>
      <c r="F26" s="4" t="s">
        <v>197</v>
      </c>
      <c r="G26" s="5">
        <v>5</v>
      </c>
      <c r="H26" s="6">
        <v>0</v>
      </c>
      <c r="I26" s="13">
        <f t="shared" si="0"/>
        <v>5</v>
      </c>
      <c r="J26" s="27" t="s">
        <v>13</v>
      </c>
      <c r="K26" s="10"/>
    </row>
    <row r="27" spans="1:11" ht="48" x14ac:dyDescent="0.15">
      <c r="A27" s="43"/>
      <c r="B27" s="39"/>
      <c r="C27" s="12" t="s">
        <v>23</v>
      </c>
      <c r="D27" s="12" t="s">
        <v>68</v>
      </c>
      <c r="E27" s="12" t="s">
        <v>69</v>
      </c>
      <c r="F27" s="3" t="s">
        <v>189</v>
      </c>
      <c r="G27" s="5">
        <v>4</v>
      </c>
      <c r="H27" s="6">
        <v>2</v>
      </c>
      <c r="I27" s="13">
        <f t="shared" si="0"/>
        <v>2</v>
      </c>
      <c r="J27" s="27" t="s">
        <v>13</v>
      </c>
      <c r="K27" s="10"/>
    </row>
    <row r="28" spans="1:11" ht="72" x14ac:dyDescent="0.15">
      <c r="A28" s="39" t="s">
        <v>164</v>
      </c>
      <c r="B28" s="45" t="s">
        <v>27</v>
      </c>
      <c r="C28" s="15" t="s">
        <v>83</v>
      </c>
      <c r="D28" s="39" t="s">
        <v>28</v>
      </c>
      <c r="E28" s="12" t="s">
        <v>84</v>
      </c>
      <c r="F28" s="12" t="s">
        <v>162</v>
      </c>
      <c r="G28" s="5">
        <v>3</v>
      </c>
      <c r="H28" s="6">
        <v>0</v>
      </c>
      <c r="I28" s="13">
        <f t="shared" si="0"/>
        <v>3</v>
      </c>
      <c r="J28" s="27" t="s">
        <v>91</v>
      </c>
      <c r="K28" s="10"/>
    </row>
    <row r="29" spans="1:11" ht="72" x14ac:dyDescent="0.15">
      <c r="A29" s="39"/>
      <c r="B29" s="45"/>
      <c r="C29" s="15" t="s">
        <v>87</v>
      </c>
      <c r="D29" s="39"/>
      <c r="E29" s="12" t="s">
        <v>85</v>
      </c>
      <c r="F29" s="12" t="s">
        <v>162</v>
      </c>
      <c r="G29" s="5">
        <v>3</v>
      </c>
      <c r="H29" s="6">
        <v>0.5</v>
      </c>
      <c r="I29" s="13">
        <f t="shared" si="0"/>
        <v>2.5</v>
      </c>
      <c r="J29" s="27" t="s">
        <v>91</v>
      </c>
      <c r="K29" s="10"/>
    </row>
    <row r="30" spans="1:11" ht="72" x14ac:dyDescent="0.15">
      <c r="A30" s="39"/>
      <c r="B30" s="45"/>
      <c r="C30" s="15" t="s">
        <v>86</v>
      </c>
      <c r="D30" s="39"/>
      <c r="E30" s="12" t="s">
        <v>88</v>
      </c>
      <c r="F30" s="12" t="s">
        <v>162</v>
      </c>
      <c r="G30" s="5">
        <v>3</v>
      </c>
      <c r="H30" s="6">
        <v>0.5</v>
      </c>
      <c r="I30" s="13">
        <f t="shared" si="0"/>
        <v>2.5</v>
      </c>
      <c r="J30" s="27" t="s">
        <v>91</v>
      </c>
      <c r="K30" s="10"/>
    </row>
    <row r="31" spans="1:11" ht="72" x14ac:dyDescent="0.15">
      <c r="A31" s="39"/>
      <c r="B31" s="39" t="s">
        <v>80</v>
      </c>
      <c r="C31" s="12" t="s">
        <v>89</v>
      </c>
      <c r="D31" s="39" t="s">
        <v>81</v>
      </c>
      <c r="E31" s="12" t="s">
        <v>88</v>
      </c>
      <c r="F31" s="12" t="s">
        <v>162</v>
      </c>
      <c r="G31" s="5">
        <v>3</v>
      </c>
      <c r="H31" s="6">
        <v>1</v>
      </c>
      <c r="I31" s="13">
        <f t="shared" si="0"/>
        <v>2</v>
      </c>
      <c r="J31" s="27" t="s">
        <v>91</v>
      </c>
      <c r="K31" s="10"/>
    </row>
    <row r="32" spans="1:11" ht="72" x14ac:dyDescent="0.15">
      <c r="A32" s="39"/>
      <c r="B32" s="39"/>
      <c r="C32" s="12" t="s">
        <v>98</v>
      </c>
      <c r="D32" s="39"/>
      <c r="E32" s="12" t="s">
        <v>88</v>
      </c>
      <c r="F32" s="12" t="s">
        <v>162</v>
      </c>
      <c r="G32" s="5">
        <v>3</v>
      </c>
      <c r="H32" s="6">
        <v>0</v>
      </c>
      <c r="I32" s="13">
        <f t="shared" si="0"/>
        <v>3</v>
      </c>
      <c r="J32" s="27" t="s">
        <v>91</v>
      </c>
      <c r="K32" s="10"/>
    </row>
    <row r="33" spans="1:11" ht="72" x14ac:dyDescent="0.15">
      <c r="A33" s="39"/>
      <c r="B33" s="39"/>
      <c r="C33" s="12" t="s">
        <v>97</v>
      </c>
      <c r="D33" s="39"/>
      <c r="E33" s="12" t="s">
        <v>88</v>
      </c>
      <c r="F33" s="12" t="s">
        <v>162</v>
      </c>
      <c r="G33" s="5">
        <v>3</v>
      </c>
      <c r="H33" s="6">
        <v>0</v>
      </c>
      <c r="I33" s="13">
        <f t="shared" si="0"/>
        <v>3</v>
      </c>
      <c r="J33" s="27" t="s">
        <v>92</v>
      </c>
      <c r="K33" s="10"/>
    </row>
    <row r="34" spans="1:11" ht="72" x14ac:dyDescent="0.15">
      <c r="A34" s="39"/>
      <c r="B34" s="45" t="s">
        <v>82</v>
      </c>
      <c r="C34" s="15" t="s">
        <v>93</v>
      </c>
      <c r="D34" s="39" t="s">
        <v>96</v>
      </c>
      <c r="E34" s="12" t="s">
        <v>90</v>
      </c>
      <c r="F34" s="12" t="s">
        <v>162</v>
      </c>
      <c r="G34" s="5">
        <v>3</v>
      </c>
      <c r="H34" s="6">
        <v>0.5</v>
      </c>
      <c r="I34" s="13">
        <f t="shared" si="0"/>
        <v>2.5</v>
      </c>
      <c r="J34" s="27" t="s">
        <v>91</v>
      </c>
      <c r="K34" s="10"/>
    </row>
    <row r="35" spans="1:11" ht="72" x14ac:dyDescent="0.15">
      <c r="A35" s="39"/>
      <c r="B35" s="45"/>
      <c r="C35" s="15" t="s">
        <v>94</v>
      </c>
      <c r="D35" s="39"/>
      <c r="E35" s="12" t="s">
        <v>90</v>
      </c>
      <c r="F35" s="12" t="s">
        <v>162</v>
      </c>
      <c r="G35" s="5">
        <v>3</v>
      </c>
      <c r="H35" s="6">
        <v>1</v>
      </c>
      <c r="I35" s="13">
        <f t="shared" si="0"/>
        <v>2</v>
      </c>
      <c r="J35" s="27" t="s">
        <v>91</v>
      </c>
      <c r="K35" s="10"/>
    </row>
    <row r="36" spans="1:11" ht="72" x14ac:dyDescent="0.15">
      <c r="A36" s="39"/>
      <c r="B36" s="45"/>
      <c r="C36" s="15" t="s">
        <v>95</v>
      </c>
      <c r="D36" s="39"/>
      <c r="E36" s="12" t="s">
        <v>90</v>
      </c>
      <c r="F36" s="12" t="s">
        <v>162</v>
      </c>
      <c r="G36" s="5">
        <v>3</v>
      </c>
      <c r="H36" s="6">
        <v>0.5</v>
      </c>
      <c r="I36" s="13">
        <f t="shared" si="0"/>
        <v>2.5</v>
      </c>
      <c r="J36" s="27" t="s">
        <v>91</v>
      </c>
      <c r="K36" s="10"/>
    </row>
    <row r="37" spans="1:11" ht="72" x14ac:dyDescent="0.15">
      <c r="A37" s="39"/>
      <c r="B37" s="12" t="s">
        <v>29</v>
      </c>
      <c r="C37" s="12" t="s">
        <v>147</v>
      </c>
      <c r="D37" s="12" t="s">
        <v>148</v>
      </c>
      <c r="E37" s="12" t="s">
        <v>150</v>
      </c>
      <c r="F37" s="12" t="s">
        <v>162</v>
      </c>
      <c r="G37" s="5">
        <v>3</v>
      </c>
      <c r="H37" s="6">
        <v>0.5</v>
      </c>
      <c r="I37" s="13">
        <f t="shared" si="0"/>
        <v>2.5</v>
      </c>
      <c r="J37" s="27" t="s">
        <v>91</v>
      </c>
      <c r="K37" s="10"/>
    </row>
    <row r="38" spans="1:11" ht="15" x14ac:dyDescent="0.15">
      <c r="A38" s="27" t="s">
        <v>30</v>
      </c>
      <c r="B38" s="27"/>
      <c r="C38" s="12"/>
      <c r="D38" s="12"/>
      <c r="E38" s="12"/>
      <c r="F38" s="12"/>
      <c r="G38" s="5">
        <f>SUM(G2:G37)</f>
        <v>100</v>
      </c>
      <c r="H38" s="5">
        <f>SUM(H2:H37)</f>
        <v>17.3</v>
      </c>
      <c r="I38" s="5">
        <f>SUM(I2:I37)</f>
        <v>82.7</v>
      </c>
      <c r="J38" s="11"/>
      <c r="K38" s="10"/>
    </row>
    <row r="39" spans="1:11" x14ac:dyDescent="0.15">
      <c r="A39" s="41" t="s">
        <v>31</v>
      </c>
      <c r="B39" s="42" t="s">
        <v>222</v>
      </c>
      <c r="C39" s="42"/>
      <c r="D39" s="42"/>
      <c r="E39" s="42"/>
      <c r="F39" s="42"/>
      <c r="G39" s="42"/>
      <c r="H39" s="42"/>
      <c r="I39" s="42"/>
      <c r="J39" s="42"/>
      <c r="K39" s="42"/>
    </row>
    <row r="40" spans="1:11" x14ac:dyDescent="0.15">
      <c r="A40" s="41"/>
      <c r="B40" s="42" t="s">
        <v>32</v>
      </c>
      <c r="C40" s="42"/>
      <c r="D40" s="42"/>
      <c r="E40" s="42"/>
      <c r="F40" s="42"/>
      <c r="G40" s="42"/>
      <c r="H40" s="42"/>
      <c r="I40" s="42"/>
      <c r="J40" s="42"/>
      <c r="K40" s="42"/>
    </row>
  </sheetData>
  <autoFilter ref="A1:K40"/>
  <mergeCells count="27">
    <mergeCell ref="E9:E12"/>
    <mergeCell ref="B6:B8"/>
    <mergeCell ref="A2:A20"/>
    <mergeCell ref="A21:A27"/>
    <mergeCell ref="B34:B36"/>
    <mergeCell ref="B31:B33"/>
    <mergeCell ref="B28:B30"/>
    <mergeCell ref="B4:B5"/>
    <mergeCell ref="B2:B3"/>
    <mergeCell ref="B13:B16"/>
    <mergeCell ref="B9:B12"/>
    <mergeCell ref="A28:A37"/>
    <mergeCell ref="D28:D30"/>
    <mergeCell ref="D31:D33"/>
    <mergeCell ref="B17:B20"/>
    <mergeCell ref="D17:D20"/>
    <mergeCell ref="B21:B22"/>
    <mergeCell ref="B23:B24"/>
    <mergeCell ref="B25:B27"/>
    <mergeCell ref="D34:D36"/>
    <mergeCell ref="D9:D12"/>
    <mergeCell ref="D13:D16"/>
    <mergeCell ref="E13:E16"/>
    <mergeCell ref="A39:A40"/>
    <mergeCell ref="B39:K39"/>
    <mergeCell ref="B40:K40"/>
    <mergeCell ref="E17:E20"/>
  </mergeCells>
  <phoneticPr fontId="3" type="noConversion"/>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3" sqref="E13"/>
    </sheetView>
  </sheetViews>
  <sheetFormatPr defaultRowHeight="13.5" x14ac:dyDescent="0.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3" sqref="E13"/>
    </sheetView>
  </sheetViews>
  <sheetFormatPr defaultRowHeight="13.5" x14ac:dyDescent="0.1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26" workbookViewId="0">
      <selection activeCell="E13" sqref="E13"/>
    </sheetView>
  </sheetViews>
  <sheetFormatPr defaultRowHeight="13.5" x14ac:dyDescent="0.15"/>
  <cols>
    <col min="3" max="3" width="30.125" style="34" customWidth="1"/>
  </cols>
  <sheetData>
    <row r="1" spans="1:4" x14ac:dyDescent="0.15">
      <c r="A1" s="17" t="s">
        <v>187</v>
      </c>
      <c r="B1" s="18" t="s">
        <v>188</v>
      </c>
      <c r="C1" s="33" t="s">
        <v>101</v>
      </c>
      <c r="D1" s="21" t="s">
        <v>102</v>
      </c>
    </row>
    <row r="2" spans="1:4" ht="14.25" x14ac:dyDescent="0.2">
      <c r="A2" s="43" t="s">
        <v>210</v>
      </c>
      <c r="B2" s="44" t="s">
        <v>198</v>
      </c>
      <c r="C2" s="3" t="s">
        <v>199</v>
      </c>
      <c r="D2" s="25">
        <v>2</v>
      </c>
    </row>
    <row r="3" spans="1:4" ht="14.25" x14ac:dyDescent="0.2">
      <c r="A3" s="43"/>
      <c r="B3" s="43"/>
      <c r="C3" s="3" t="s">
        <v>200</v>
      </c>
      <c r="D3" s="25">
        <v>2</v>
      </c>
    </row>
    <row r="4" spans="1:4" ht="14.25" x14ac:dyDescent="0.2">
      <c r="A4" s="43"/>
      <c r="B4" s="43" t="s">
        <v>167</v>
      </c>
      <c r="C4" s="4" t="s">
        <v>168</v>
      </c>
      <c r="D4" s="25">
        <v>2</v>
      </c>
    </row>
    <row r="5" spans="1:4" ht="14.25" x14ac:dyDescent="0.2">
      <c r="A5" s="43"/>
      <c r="B5" s="43"/>
      <c r="C5" s="4" t="s">
        <v>169</v>
      </c>
      <c r="D5" s="25">
        <v>2</v>
      </c>
    </row>
    <row r="6" spans="1:4" ht="14.25" x14ac:dyDescent="0.2">
      <c r="A6" s="43"/>
      <c r="B6" s="39" t="s">
        <v>201</v>
      </c>
      <c r="C6" s="35" t="s">
        <v>170</v>
      </c>
      <c r="D6" s="25">
        <v>3</v>
      </c>
    </row>
    <row r="7" spans="1:4" ht="14.25" x14ac:dyDescent="0.2">
      <c r="A7" s="43"/>
      <c r="B7" s="46"/>
      <c r="C7" s="14" t="s">
        <v>202</v>
      </c>
      <c r="D7" s="25">
        <v>2</v>
      </c>
    </row>
    <row r="8" spans="1:4" ht="14.25" x14ac:dyDescent="0.2">
      <c r="A8" s="43"/>
      <c r="B8" s="46"/>
      <c r="C8" s="35" t="s">
        <v>171</v>
      </c>
      <c r="D8" s="25">
        <v>3</v>
      </c>
    </row>
    <row r="9" spans="1:4" ht="14.25" x14ac:dyDescent="0.2">
      <c r="A9" s="43"/>
      <c r="B9" s="39" t="s">
        <v>203</v>
      </c>
      <c r="C9" s="35" t="s">
        <v>206</v>
      </c>
      <c r="D9" s="25">
        <v>1</v>
      </c>
    </row>
    <row r="10" spans="1:4" ht="14.25" x14ac:dyDescent="0.2">
      <c r="A10" s="43"/>
      <c r="B10" s="46"/>
      <c r="C10" s="35" t="s">
        <v>207</v>
      </c>
      <c r="D10" s="25">
        <v>1.27</v>
      </c>
    </row>
    <row r="11" spans="1:4" ht="14.25" x14ac:dyDescent="0.2">
      <c r="A11" s="43"/>
      <c r="B11" s="46"/>
      <c r="C11" s="35" t="s">
        <v>208</v>
      </c>
      <c r="D11" s="25">
        <v>1.33</v>
      </c>
    </row>
    <row r="12" spans="1:4" ht="14.25" x14ac:dyDescent="0.2">
      <c r="A12" s="43"/>
      <c r="B12" s="46"/>
      <c r="C12" s="35" t="s">
        <v>209</v>
      </c>
      <c r="D12" s="25">
        <v>1</v>
      </c>
    </row>
    <row r="13" spans="1:4" ht="14.25" x14ac:dyDescent="0.2">
      <c r="A13" s="43"/>
      <c r="B13" s="39" t="s">
        <v>204</v>
      </c>
      <c r="C13" s="35" t="s">
        <v>206</v>
      </c>
      <c r="D13" s="25">
        <v>1</v>
      </c>
    </row>
    <row r="14" spans="1:4" ht="14.25" x14ac:dyDescent="0.2">
      <c r="A14" s="43"/>
      <c r="B14" s="46"/>
      <c r="C14" s="35" t="s">
        <v>207</v>
      </c>
      <c r="D14" s="25">
        <v>1.27</v>
      </c>
    </row>
    <row r="15" spans="1:4" ht="14.25" x14ac:dyDescent="0.2">
      <c r="A15" s="43"/>
      <c r="B15" s="46"/>
      <c r="C15" s="35" t="s">
        <v>208</v>
      </c>
      <c r="D15" s="25">
        <v>1.33</v>
      </c>
    </row>
    <row r="16" spans="1:4" ht="14.25" x14ac:dyDescent="0.2">
      <c r="A16" s="43"/>
      <c r="B16" s="46"/>
      <c r="C16" s="35" t="s">
        <v>209</v>
      </c>
      <c r="D16" s="25">
        <v>1</v>
      </c>
    </row>
    <row r="17" spans="1:4" ht="14.25" x14ac:dyDescent="0.2">
      <c r="A17" s="43"/>
      <c r="B17" s="39" t="s">
        <v>205</v>
      </c>
      <c r="C17" s="35" t="s">
        <v>206</v>
      </c>
      <c r="D17" s="25">
        <v>2</v>
      </c>
    </row>
    <row r="18" spans="1:4" ht="14.25" x14ac:dyDescent="0.2">
      <c r="A18" s="43"/>
      <c r="B18" s="46"/>
      <c r="C18" s="35" t="s">
        <v>207</v>
      </c>
      <c r="D18" s="25">
        <v>2</v>
      </c>
    </row>
    <row r="19" spans="1:4" ht="14.25" x14ac:dyDescent="0.2">
      <c r="A19" s="43"/>
      <c r="B19" s="46"/>
      <c r="C19" s="35" t="s">
        <v>208</v>
      </c>
      <c r="D19" s="25">
        <v>2</v>
      </c>
    </row>
    <row r="20" spans="1:4" ht="14.25" x14ac:dyDescent="0.2">
      <c r="A20" s="43"/>
      <c r="B20" s="46"/>
      <c r="C20" s="35" t="s">
        <v>209</v>
      </c>
      <c r="D20" s="25">
        <v>2</v>
      </c>
    </row>
    <row r="21" spans="1:4" ht="14.25" x14ac:dyDescent="0.2">
      <c r="A21" s="43" t="s">
        <v>211</v>
      </c>
      <c r="B21" s="44" t="s">
        <v>212</v>
      </c>
      <c r="C21" s="3" t="s">
        <v>213</v>
      </c>
      <c r="D21" s="25">
        <v>4</v>
      </c>
    </row>
    <row r="22" spans="1:4" ht="14.25" x14ac:dyDescent="0.2">
      <c r="A22" s="43"/>
      <c r="B22" s="43"/>
      <c r="C22" s="3" t="s">
        <v>214</v>
      </c>
      <c r="D22" s="25">
        <v>2</v>
      </c>
    </row>
    <row r="23" spans="1:4" ht="14.25" x14ac:dyDescent="0.2">
      <c r="A23" s="43"/>
      <c r="B23" s="39" t="s">
        <v>215</v>
      </c>
      <c r="C23" s="14" t="s">
        <v>216</v>
      </c>
      <c r="D23" s="25">
        <v>5</v>
      </c>
    </row>
    <row r="24" spans="1:4" ht="14.25" x14ac:dyDescent="0.2">
      <c r="A24" s="43"/>
      <c r="B24" s="46"/>
      <c r="C24" s="14" t="s">
        <v>217</v>
      </c>
      <c r="D24" s="25">
        <v>2</v>
      </c>
    </row>
    <row r="25" spans="1:4" ht="14.25" x14ac:dyDescent="0.2">
      <c r="A25" s="43"/>
      <c r="B25" s="46" t="s">
        <v>218</v>
      </c>
      <c r="C25" s="14" t="s">
        <v>219</v>
      </c>
      <c r="D25" s="25">
        <v>4</v>
      </c>
    </row>
    <row r="26" spans="1:4" ht="14.25" x14ac:dyDescent="0.2">
      <c r="A26" s="43"/>
      <c r="B26" s="46"/>
      <c r="C26" s="14" t="s">
        <v>220</v>
      </c>
      <c r="D26" s="25">
        <v>5</v>
      </c>
    </row>
    <row r="27" spans="1:4" ht="14.25" x14ac:dyDescent="0.2">
      <c r="A27" s="43"/>
      <c r="B27" s="46"/>
      <c r="C27" s="14" t="s">
        <v>221</v>
      </c>
      <c r="D27" s="25">
        <v>2</v>
      </c>
    </row>
    <row r="28" spans="1:4" ht="25.5" x14ac:dyDescent="0.2">
      <c r="A28" s="46" t="s">
        <v>172</v>
      </c>
      <c r="B28" s="47" t="s">
        <v>173</v>
      </c>
      <c r="C28" s="20" t="s">
        <v>174</v>
      </c>
      <c r="D28" s="25">
        <v>3</v>
      </c>
    </row>
    <row r="29" spans="1:4" ht="25.5" x14ac:dyDescent="0.2">
      <c r="A29" s="46"/>
      <c r="B29" s="47"/>
      <c r="C29" s="20" t="s">
        <v>175</v>
      </c>
      <c r="D29" s="25">
        <v>2.5</v>
      </c>
    </row>
    <row r="30" spans="1:4" ht="25.5" x14ac:dyDescent="0.2">
      <c r="A30" s="46"/>
      <c r="B30" s="47"/>
      <c r="C30" s="20" t="s">
        <v>176</v>
      </c>
      <c r="D30" s="25">
        <v>2.5</v>
      </c>
    </row>
    <row r="31" spans="1:4" ht="25.5" x14ac:dyDescent="0.2">
      <c r="A31" s="46"/>
      <c r="B31" s="46" t="s">
        <v>177</v>
      </c>
      <c r="C31" s="35" t="s">
        <v>178</v>
      </c>
      <c r="D31" s="25">
        <v>2</v>
      </c>
    </row>
    <row r="32" spans="1:4" ht="37.5" x14ac:dyDescent="0.2">
      <c r="A32" s="46"/>
      <c r="B32" s="46"/>
      <c r="C32" s="35" t="s">
        <v>179</v>
      </c>
      <c r="D32" s="25">
        <v>3</v>
      </c>
    </row>
    <row r="33" spans="1:4" ht="14.25" x14ac:dyDescent="0.2">
      <c r="A33" s="46"/>
      <c r="B33" s="46"/>
      <c r="C33" s="35" t="s">
        <v>180</v>
      </c>
      <c r="D33" s="25">
        <v>3</v>
      </c>
    </row>
    <row r="34" spans="1:4" ht="24.75" x14ac:dyDescent="0.2">
      <c r="A34" s="46"/>
      <c r="B34" s="47" t="s">
        <v>181</v>
      </c>
      <c r="C34" s="20" t="s">
        <v>182</v>
      </c>
      <c r="D34" s="25">
        <v>2.5</v>
      </c>
    </row>
    <row r="35" spans="1:4" ht="14.25" x14ac:dyDescent="0.2">
      <c r="A35" s="46"/>
      <c r="B35" s="47"/>
      <c r="C35" s="20" t="s">
        <v>183</v>
      </c>
      <c r="D35" s="25">
        <v>2</v>
      </c>
    </row>
    <row r="36" spans="1:4" ht="24.75" x14ac:dyDescent="0.2">
      <c r="A36" s="46"/>
      <c r="B36" s="47"/>
      <c r="C36" s="20" t="s">
        <v>184</v>
      </c>
      <c r="D36" s="25">
        <v>2.5</v>
      </c>
    </row>
    <row r="37" spans="1:4" ht="24.75" x14ac:dyDescent="0.2">
      <c r="A37" s="46"/>
      <c r="B37" s="36" t="s">
        <v>185</v>
      </c>
      <c r="C37" s="35" t="s">
        <v>186</v>
      </c>
      <c r="D37" s="25">
        <v>2.5</v>
      </c>
    </row>
    <row r="38" spans="1:4" ht="14.25" x14ac:dyDescent="0.2">
      <c r="A38" s="24" t="s">
        <v>166</v>
      </c>
      <c r="B38" s="24"/>
      <c r="C38" s="37"/>
      <c r="D38" s="38">
        <f>SUM(D2:D37)</f>
        <v>82.7</v>
      </c>
    </row>
  </sheetData>
  <mergeCells count="15">
    <mergeCell ref="A21:A27"/>
    <mergeCell ref="B21:B22"/>
    <mergeCell ref="B23:B24"/>
    <mergeCell ref="B25:B27"/>
    <mergeCell ref="A28:A37"/>
    <mergeCell ref="B28:B30"/>
    <mergeCell ref="B31:B33"/>
    <mergeCell ref="B34:B36"/>
    <mergeCell ref="A2:A20"/>
    <mergeCell ref="B2:B3"/>
    <mergeCell ref="B4:B5"/>
    <mergeCell ref="B6:B8"/>
    <mergeCell ref="B9:B12"/>
    <mergeCell ref="B13:B16"/>
    <mergeCell ref="B17:B20"/>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E13" sqref="E13"/>
    </sheetView>
  </sheetViews>
  <sheetFormatPr defaultRowHeight="13.5" x14ac:dyDescent="0.15"/>
  <cols>
    <col min="3" max="3" width="35.5" customWidth="1"/>
    <col min="4" max="4" width="8.5" style="23" bestFit="1" customWidth="1"/>
  </cols>
  <sheetData>
    <row r="1" spans="1:4" x14ac:dyDescent="0.15">
      <c r="A1" s="17" t="s">
        <v>99</v>
      </c>
      <c r="B1" s="18" t="s">
        <v>100</v>
      </c>
      <c r="C1" s="18" t="s">
        <v>101</v>
      </c>
      <c r="D1" s="21" t="s">
        <v>102</v>
      </c>
    </row>
    <row r="2" spans="1:4" x14ac:dyDescent="0.15">
      <c r="A2" s="48" t="s">
        <v>103</v>
      </c>
      <c r="B2" s="48" t="s">
        <v>11</v>
      </c>
      <c r="C2" s="26" t="s">
        <v>104</v>
      </c>
      <c r="D2" s="22">
        <v>3</v>
      </c>
    </row>
    <row r="3" spans="1:4" x14ac:dyDescent="0.15">
      <c r="A3" s="48"/>
      <c r="B3" s="48"/>
      <c r="C3" s="26" t="s">
        <v>105</v>
      </c>
      <c r="D3" s="22">
        <v>3</v>
      </c>
    </row>
    <row r="4" spans="1:4" x14ac:dyDescent="0.15">
      <c r="A4" s="48"/>
      <c r="B4" s="48" t="s">
        <v>14</v>
      </c>
      <c r="C4" s="26" t="s">
        <v>106</v>
      </c>
      <c r="D4" s="22">
        <v>2</v>
      </c>
    </row>
    <row r="5" spans="1:4" x14ac:dyDescent="0.15">
      <c r="A5" s="48"/>
      <c r="B5" s="48"/>
      <c r="C5" s="26" t="s">
        <v>107</v>
      </c>
      <c r="D5" s="22">
        <v>2</v>
      </c>
    </row>
    <row r="6" spans="1:4" x14ac:dyDescent="0.15">
      <c r="A6" s="48"/>
      <c r="B6" s="48" t="s">
        <v>15</v>
      </c>
      <c r="C6" s="26" t="s">
        <v>108</v>
      </c>
      <c r="D6" s="22">
        <v>2</v>
      </c>
    </row>
    <row r="7" spans="1:4" x14ac:dyDescent="0.15">
      <c r="A7" s="48"/>
      <c r="B7" s="48"/>
      <c r="C7" s="26" t="s">
        <v>109</v>
      </c>
      <c r="D7" s="22">
        <v>1</v>
      </c>
    </row>
    <row r="8" spans="1:4" x14ac:dyDescent="0.15">
      <c r="A8" s="48"/>
      <c r="B8" s="47" t="s">
        <v>110</v>
      </c>
      <c r="C8" s="20" t="s">
        <v>111</v>
      </c>
      <c r="D8" s="22">
        <v>3</v>
      </c>
    </row>
    <row r="9" spans="1:4" x14ac:dyDescent="0.15">
      <c r="A9" s="48"/>
      <c r="B9" s="47"/>
      <c r="C9" s="20" t="s">
        <v>112</v>
      </c>
      <c r="D9" s="22">
        <v>1</v>
      </c>
    </row>
    <row r="10" spans="1:4" x14ac:dyDescent="0.15">
      <c r="A10" s="47" t="s">
        <v>113</v>
      </c>
      <c r="B10" s="47" t="s">
        <v>114</v>
      </c>
      <c r="C10" s="20" t="s">
        <v>115</v>
      </c>
      <c r="D10" s="22">
        <v>3</v>
      </c>
    </row>
    <row r="11" spans="1:4" x14ac:dyDescent="0.15">
      <c r="A11" s="47"/>
      <c r="B11" s="47"/>
      <c r="C11" s="20" t="s">
        <v>116</v>
      </c>
      <c r="D11" s="22">
        <v>4</v>
      </c>
    </row>
    <row r="12" spans="1:4" x14ac:dyDescent="0.15">
      <c r="A12" s="47"/>
      <c r="B12" s="47"/>
      <c r="C12" s="20" t="s">
        <v>117</v>
      </c>
      <c r="D12" s="22">
        <v>3</v>
      </c>
    </row>
    <row r="13" spans="1:4" x14ac:dyDescent="0.15">
      <c r="A13" s="47"/>
      <c r="B13" s="47" t="s">
        <v>118</v>
      </c>
      <c r="C13" s="20" t="s">
        <v>115</v>
      </c>
      <c r="D13" s="22">
        <v>3</v>
      </c>
    </row>
    <row r="14" spans="1:4" x14ac:dyDescent="0.15">
      <c r="A14" s="47"/>
      <c r="B14" s="47"/>
      <c r="C14" s="20" t="s">
        <v>119</v>
      </c>
      <c r="D14" s="22">
        <v>4</v>
      </c>
    </row>
    <row r="15" spans="1:4" x14ac:dyDescent="0.15">
      <c r="A15" s="47"/>
      <c r="B15" s="47"/>
      <c r="C15" s="20" t="s">
        <v>120</v>
      </c>
      <c r="D15" s="22">
        <v>1</v>
      </c>
    </row>
    <row r="16" spans="1:4" x14ac:dyDescent="0.15">
      <c r="A16" s="47" t="s">
        <v>121</v>
      </c>
      <c r="B16" s="47" t="s">
        <v>122</v>
      </c>
      <c r="C16" s="20" t="s">
        <v>123</v>
      </c>
      <c r="D16" s="22">
        <v>1.25</v>
      </c>
    </row>
    <row r="17" spans="1:4" x14ac:dyDescent="0.15">
      <c r="A17" s="47"/>
      <c r="B17" s="47"/>
      <c r="C17" s="20" t="s">
        <v>124</v>
      </c>
      <c r="D17" s="22">
        <v>1.5899999999999999</v>
      </c>
    </row>
    <row r="18" spans="1:4" x14ac:dyDescent="0.15">
      <c r="A18" s="47"/>
      <c r="B18" s="47"/>
      <c r="C18" s="20" t="s">
        <v>125</v>
      </c>
      <c r="D18" s="22">
        <v>1.6600000000000001</v>
      </c>
    </row>
    <row r="19" spans="1:4" x14ac:dyDescent="0.15">
      <c r="A19" s="47"/>
      <c r="B19" s="47"/>
      <c r="C19" s="20" t="s">
        <v>126</v>
      </c>
      <c r="D19" s="22">
        <v>1.25</v>
      </c>
    </row>
    <row r="20" spans="1:4" x14ac:dyDescent="0.15">
      <c r="A20" s="47"/>
      <c r="B20" s="47" t="s">
        <v>127</v>
      </c>
      <c r="C20" s="20" t="s">
        <v>123</v>
      </c>
      <c r="D20" s="22">
        <v>1.25</v>
      </c>
    </row>
    <row r="21" spans="1:4" x14ac:dyDescent="0.15">
      <c r="A21" s="47"/>
      <c r="B21" s="47"/>
      <c r="C21" s="20" t="s">
        <v>124</v>
      </c>
      <c r="D21" s="22">
        <v>1.5899999999999999</v>
      </c>
    </row>
    <row r="22" spans="1:4" x14ac:dyDescent="0.15">
      <c r="A22" s="47"/>
      <c r="B22" s="47"/>
      <c r="C22" s="20" t="s">
        <v>125</v>
      </c>
      <c r="D22" s="22">
        <v>1.6600000000000001</v>
      </c>
    </row>
    <row r="23" spans="1:4" x14ac:dyDescent="0.15">
      <c r="A23" s="47"/>
      <c r="B23" s="47"/>
      <c r="C23" s="20" t="s">
        <v>126</v>
      </c>
      <c r="D23" s="22">
        <v>1.25</v>
      </c>
    </row>
    <row r="24" spans="1:4" x14ac:dyDescent="0.15">
      <c r="A24" s="47"/>
      <c r="B24" s="47" t="s">
        <v>128</v>
      </c>
      <c r="C24" s="20" t="s">
        <v>123</v>
      </c>
      <c r="D24" s="22">
        <v>2.5</v>
      </c>
    </row>
    <row r="25" spans="1:4" x14ac:dyDescent="0.15">
      <c r="A25" s="47"/>
      <c r="B25" s="47"/>
      <c r="C25" s="20" t="s">
        <v>124</v>
      </c>
      <c r="D25" s="22">
        <v>2.5</v>
      </c>
    </row>
    <row r="26" spans="1:4" x14ac:dyDescent="0.15">
      <c r="A26" s="47"/>
      <c r="B26" s="47"/>
      <c r="C26" s="20" t="s">
        <v>125</v>
      </c>
      <c r="D26" s="22">
        <v>2.5</v>
      </c>
    </row>
    <row r="27" spans="1:4" x14ac:dyDescent="0.15">
      <c r="A27" s="47"/>
      <c r="B27" s="47"/>
      <c r="C27" s="20" t="s">
        <v>126</v>
      </c>
      <c r="D27" s="22">
        <v>2.5</v>
      </c>
    </row>
    <row r="28" spans="1:4" ht="24.75" x14ac:dyDescent="0.15">
      <c r="A28" s="47" t="s">
        <v>129</v>
      </c>
      <c r="B28" s="19" t="s">
        <v>130</v>
      </c>
      <c r="C28" s="20" t="s">
        <v>131</v>
      </c>
      <c r="D28" s="22">
        <v>3</v>
      </c>
    </row>
    <row r="29" spans="1:4" ht="24.75" x14ac:dyDescent="0.15">
      <c r="A29" s="47"/>
      <c r="B29" s="19" t="s">
        <v>130</v>
      </c>
      <c r="C29" s="20" t="s">
        <v>132</v>
      </c>
      <c r="D29" s="22">
        <v>3</v>
      </c>
    </row>
    <row r="30" spans="1:4" ht="24.75" x14ac:dyDescent="0.15">
      <c r="A30" s="47"/>
      <c r="B30" s="19" t="s">
        <v>130</v>
      </c>
      <c r="C30" s="20" t="s">
        <v>133</v>
      </c>
      <c r="D30" s="22">
        <v>3</v>
      </c>
    </row>
    <row r="31" spans="1:4" ht="24.75" x14ac:dyDescent="0.15">
      <c r="A31" s="47"/>
      <c r="B31" s="19" t="s">
        <v>134</v>
      </c>
      <c r="C31" s="20" t="s">
        <v>135</v>
      </c>
      <c r="D31" s="22">
        <v>3</v>
      </c>
    </row>
    <row r="32" spans="1:4" ht="24.75" x14ac:dyDescent="0.15">
      <c r="A32" s="47"/>
      <c r="B32" s="19" t="s">
        <v>134</v>
      </c>
      <c r="C32" s="20" t="s">
        <v>136</v>
      </c>
      <c r="D32" s="22">
        <v>3</v>
      </c>
    </row>
    <row r="33" spans="1:4" x14ac:dyDescent="0.15">
      <c r="A33" s="47"/>
      <c r="B33" s="19" t="s">
        <v>134</v>
      </c>
      <c r="C33" s="20" t="s">
        <v>137</v>
      </c>
      <c r="D33" s="22">
        <v>3</v>
      </c>
    </row>
    <row r="34" spans="1:4" x14ac:dyDescent="0.15">
      <c r="A34" s="47"/>
      <c r="B34" s="19" t="s">
        <v>138</v>
      </c>
      <c r="C34" s="20" t="s">
        <v>139</v>
      </c>
      <c r="D34" s="22">
        <v>3</v>
      </c>
    </row>
    <row r="35" spans="1:4" x14ac:dyDescent="0.15">
      <c r="A35" s="47"/>
      <c r="B35" s="19" t="s">
        <v>138</v>
      </c>
      <c r="C35" s="16" t="s">
        <v>143</v>
      </c>
      <c r="D35" s="22">
        <v>3</v>
      </c>
    </row>
    <row r="36" spans="1:4" x14ac:dyDescent="0.15">
      <c r="A36" s="47"/>
      <c r="B36" s="19" t="s">
        <v>138</v>
      </c>
      <c r="C36" s="20" t="s">
        <v>140</v>
      </c>
      <c r="D36" s="22">
        <v>3</v>
      </c>
    </row>
    <row r="37" spans="1:4" ht="24" x14ac:dyDescent="0.15">
      <c r="A37" s="47"/>
      <c r="B37" s="19" t="s">
        <v>141</v>
      </c>
      <c r="C37" s="16" t="s">
        <v>144</v>
      </c>
      <c r="D37" s="22">
        <v>3</v>
      </c>
    </row>
    <row r="38" spans="1:4" ht="14.25" x14ac:dyDescent="0.2">
      <c r="A38" s="24" t="s">
        <v>142</v>
      </c>
      <c r="B38" s="24"/>
      <c r="C38" s="24"/>
      <c r="D38" s="25">
        <f>SUM(D2:D37)</f>
        <v>86.5</v>
      </c>
    </row>
  </sheetData>
  <mergeCells count="13">
    <mergeCell ref="A16:A27"/>
    <mergeCell ref="B16:B19"/>
    <mergeCell ref="B20:B23"/>
    <mergeCell ref="B24:B27"/>
    <mergeCell ref="A28:A37"/>
    <mergeCell ref="A10:A15"/>
    <mergeCell ref="B10:B12"/>
    <mergeCell ref="B13:B15"/>
    <mergeCell ref="A2:A9"/>
    <mergeCell ref="B2:B3"/>
    <mergeCell ref="B4:B5"/>
    <mergeCell ref="B6:B7"/>
    <mergeCell ref="B8:B9"/>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workbookViewId="0">
      <selection activeCell="E13" sqref="E13"/>
    </sheetView>
  </sheetViews>
  <sheetFormatPr defaultRowHeight="13.5" x14ac:dyDescent="0.15"/>
  <cols>
    <col min="1" max="1" width="93.125" bestFit="1" customWidth="1"/>
    <col min="2" max="17" width="9" hidden="1" customWidth="1"/>
    <col min="18" max="22" width="0" hidden="1" customWidth="1"/>
    <col min="27" max="27" width="9" style="32"/>
  </cols>
  <sheetData>
    <row r="1" spans="1:30" ht="18.75" x14ac:dyDescent="0.25">
      <c r="A1" s="28" t="s">
        <v>151</v>
      </c>
      <c r="L1">
        <v>1</v>
      </c>
      <c r="P1">
        <v>1</v>
      </c>
      <c r="Q1">
        <v>1</v>
      </c>
      <c r="R1">
        <v>1</v>
      </c>
      <c r="S1">
        <v>1</v>
      </c>
      <c r="W1" s="29">
        <f>SUM(B1:V1)</f>
        <v>5</v>
      </c>
      <c r="X1" s="29">
        <v>50</v>
      </c>
      <c r="Y1" s="30">
        <f>(X1-W1)/X1</f>
        <v>0.9</v>
      </c>
      <c r="Z1" s="29">
        <v>3</v>
      </c>
      <c r="AA1" s="31">
        <f>Y1*Z1</f>
        <v>2.7</v>
      </c>
      <c r="AB1">
        <v>0</v>
      </c>
      <c r="AC1">
        <v>0</v>
      </c>
      <c r="AD1">
        <f>Z1-AC1</f>
        <v>3</v>
      </c>
    </row>
    <row r="2" spans="1:30" ht="18.75" x14ac:dyDescent="0.25">
      <c r="A2" s="28" t="s">
        <v>152</v>
      </c>
      <c r="B2">
        <v>1</v>
      </c>
      <c r="D2">
        <v>1</v>
      </c>
      <c r="E2">
        <v>1</v>
      </c>
      <c r="F2">
        <v>1</v>
      </c>
      <c r="G2">
        <v>1</v>
      </c>
      <c r="J2">
        <v>1</v>
      </c>
      <c r="L2">
        <v>1</v>
      </c>
      <c r="P2">
        <v>1</v>
      </c>
      <c r="S2">
        <v>1</v>
      </c>
      <c r="W2" s="29">
        <f t="shared" ref="W2:W11" si="0">SUM(B2:V2)</f>
        <v>9</v>
      </c>
      <c r="X2" s="29">
        <v>50</v>
      </c>
      <c r="Y2" s="30">
        <f t="shared" ref="Y2:Y11" si="1">(X2-W2)/X2</f>
        <v>0.82</v>
      </c>
      <c r="Z2" s="29">
        <v>3</v>
      </c>
      <c r="AA2" s="31">
        <f t="shared" ref="AA2:AA11" si="2">Y2*Z2</f>
        <v>2.46</v>
      </c>
      <c r="AB2">
        <v>1</v>
      </c>
      <c r="AC2">
        <v>0.5</v>
      </c>
      <c r="AD2">
        <f t="shared" ref="AD2:AD10" si="3">Z2-AC2</f>
        <v>2.5</v>
      </c>
    </row>
    <row r="3" spans="1:30" ht="18.75" x14ac:dyDescent="0.25">
      <c r="A3" s="28" t="s">
        <v>153</v>
      </c>
      <c r="C3">
        <v>1</v>
      </c>
      <c r="F3">
        <v>1</v>
      </c>
      <c r="G3">
        <v>1</v>
      </c>
      <c r="L3">
        <v>1</v>
      </c>
      <c r="M3">
        <v>1</v>
      </c>
      <c r="P3">
        <v>1</v>
      </c>
      <c r="S3">
        <v>1</v>
      </c>
      <c r="T3">
        <v>1</v>
      </c>
      <c r="W3" s="29">
        <f t="shared" si="0"/>
        <v>8</v>
      </c>
      <c r="X3" s="29">
        <v>50</v>
      </c>
      <c r="Y3" s="30">
        <f t="shared" si="1"/>
        <v>0.84</v>
      </c>
      <c r="Z3" s="29">
        <v>3</v>
      </c>
      <c r="AA3" s="31">
        <f t="shared" si="2"/>
        <v>2.52</v>
      </c>
      <c r="AB3">
        <v>1</v>
      </c>
      <c r="AC3">
        <v>0.5</v>
      </c>
      <c r="AD3">
        <f t="shared" si="3"/>
        <v>2.5</v>
      </c>
    </row>
    <row r="4" spans="1:30" ht="18.75" x14ac:dyDescent="0.25">
      <c r="A4" s="28" t="s">
        <v>157</v>
      </c>
      <c r="C4">
        <v>1</v>
      </c>
      <c r="P4">
        <v>1</v>
      </c>
      <c r="R4">
        <v>1</v>
      </c>
      <c r="S4">
        <v>1</v>
      </c>
      <c r="T4">
        <v>1</v>
      </c>
      <c r="U4">
        <v>1</v>
      </c>
      <c r="V4">
        <v>1</v>
      </c>
      <c r="W4" s="29">
        <f t="shared" si="0"/>
        <v>7</v>
      </c>
      <c r="X4" s="29">
        <v>50</v>
      </c>
      <c r="Y4" s="30">
        <f t="shared" si="1"/>
        <v>0.86</v>
      </c>
      <c r="Z4" s="29">
        <v>3</v>
      </c>
      <c r="AA4" s="31">
        <f t="shared" si="2"/>
        <v>2.58</v>
      </c>
      <c r="AB4">
        <v>1</v>
      </c>
      <c r="AC4">
        <v>0.5</v>
      </c>
      <c r="AD4">
        <f t="shared" si="3"/>
        <v>2.5</v>
      </c>
    </row>
    <row r="5" spans="1:30" ht="18.75" x14ac:dyDescent="0.25">
      <c r="A5" s="28" t="s">
        <v>158</v>
      </c>
      <c r="B5">
        <v>1</v>
      </c>
      <c r="C5">
        <v>1</v>
      </c>
      <c r="E5">
        <v>1</v>
      </c>
      <c r="F5">
        <v>1</v>
      </c>
      <c r="G5">
        <v>1</v>
      </c>
      <c r="H5">
        <v>1</v>
      </c>
      <c r="L5">
        <v>1</v>
      </c>
      <c r="P5">
        <v>1</v>
      </c>
      <c r="Q5">
        <v>1</v>
      </c>
      <c r="R5">
        <v>1</v>
      </c>
      <c r="U5">
        <v>1</v>
      </c>
      <c r="V5">
        <v>1</v>
      </c>
      <c r="W5" s="29">
        <f t="shared" si="0"/>
        <v>12</v>
      </c>
      <c r="X5" s="29">
        <v>50</v>
      </c>
      <c r="Y5" s="30">
        <f t="shared" si="1"/>
        <v>0.76</v>
      </c>
      <c r="Z5" s="29">
        <v>3</v>
      </c>
      <c r="AA5" s="31">
        <f t="shared" si="2"/>
        <v>2.2800000000000002</v>
      </c>
      <c r="AB5">
        <v>2</v>
      </c>
      <c r="AC5">
        <v>1</v>
      </c>
      <c r="AD5">
        <f t="shared" si="3"/>
        <v>2</v>
      </c>
    </row>
    <row r="6" spans="1:30" ht="18.75" x14ac:dyDescent="0.25">
      <c r="A6" s="28" t="s">
        <v>159</v>
      </c>
      <c r="D6">
        <v>1</v>
      </c>
      <c r="E6">
        <v>1</v>
      </c>
      <c r="F6">
        <v>1</v>
      </c>
      <c r="I6">
        <v>1</v>
      </c>
      <c r="J6">
        <v>1</v>
      </c>
      <c r="K6">
        <v>1</v>
      </c>
      <c r="L6">
        <v>1</v>
      </c>
      <c r="U6">
        <v>1</v>
      </c>
      <c r="V6">
        <v>1</v>
      </c>
      <c r="W6" s="29">
        <f t="shared" si="0"/>
        <v>9</v>
      </c>
      <c r="X6" s="29">
        <v>50</v>
      </c>
      <c r="Y6" s="30">
        <f t="shared" si="1"/>
        <v>0.82</v>
      </c>
      <c r="Z6" s="29">
        <v>3</v>
      </c>
      <c r="AA6" s="31">
        <f t="shared" si="2"/>
        <v>2.46</v>
      </c>
      <c r="AB6">
        <v>1</v>
      </c>
      <c r="AC6">
        <v>0.5</v>
      </c>
      <c r="AD6">
        <f t="shared" si="3"/>
        <v>2.5</v>
      </c>
    </row>
    <row r="7" spans="1:30" ht="18.75" x14ac:dyDescent="0.25">
      <c r="A7" s="28" t="s">
        <v>154</v>
      </c>
      <c r="B7">
        <v>1</v>
      </c>
      <c r="E7">
        <v>1</v>
      </c>
      <c r="F7">
        <v>1</v>
      </c>
      <c r="G7">
        <v>1</v>
      </c>
      <c r="H7">
        <v>1</v>
      </c>
      <c r="I7">
        <v>1</v>
      </c>
      <c r="J7">
        <v>1</v>
      </c>
      <c r="K7">
        <v>1</v>
      </c>
      <c r="L7">
        <v>1</v>
      </c>
      <c r="M7">
        <v>1</v>
      </c>
      <c r="N7">
        <v>1</v>
      </c>
      <c r="O7">
        <v>1</v>
      </c>
      <c r="P7">
        <v>1</v>
      </c>
      <c r="W7" s="29">
        <f t="shared" si="0"/>
        <v>13</v>
      </c>
      <c r="X7" s="29">
        <v>50</v>
      </c>
      <c r="Y7" s="30">
        <f t="shared" si="1"/>
        <v>0.74</v>
      </c>
      <c r="Z7" s="29">
        <v>3</v>
      </c>
      <c r="AA7" s="31">
        <f t="shared" si="2"/>
        <v>2.2199999999999998</v>
      </c>
      <c r="AB7">
        <v>2</v>
      </c>
      <c r="AC7">
        <v>1</v>
      </c>
      <c r="AD7">
        <f t="shared" si="3"/>
        <v>2</v>
      </c>
    </row>
    <row r="8" spans="1:30" ht="18.75" x14ac:dyDescent="0.25">
      <c r="A8" s="28" t="s">
        <v>155</v>
      </c>
      <c r="U8">
        <v>1</v>
      </c>
      <c r="W8" s="29">
        <f t="shared" si="0"/>
        <v>1</v>
      </c>
      <c r="X8" s="29">
        <v>50</v>
      </c>
      <c r="Y8" s="30">
        <f t="shared" si="1"/>
        <v>0.98</v>
      </c>
      <c r="Z8" s="29">
        <v>3</v>
      </c>
      <c r="AA8" s="31">
        <f t="shared" si="2"/>
        <v>2.94</v>
      </c>
      <c r="AB8">
        <v>0</v>
      </c>
      <c r="AC8">
        <v>0</v>
      </c>
      <c r="AD8">
        <f t="shared" si="3"/>
        <v>3</v>
      </c>
    </row>
    <row r="9" spans="1:30" ht="18.75" x14ac:dyDescent="0.25">
      <c r="A9" s="28" t="s">
        <v>156</v>
      </c>
      <c r="P9">
        <v>1</v>
      </c>
      <c r="U9">
        <v>1</v>
      </c>
      <c r="V9">
        <v>1</v>
      </c>
      <c r="W9" s="29">
        <f t="shared" si="0"/>
        <v>3</v>
      </c>
      <c r="X9" s="29">
        <v>50</v>
      </c>
      <c r="Y9" s="30">
        <f t="shared" si="1"/>
        <v>0.94</v>
      </c>
      <c r="Z9" s="29">
        <v>3</v>
      </c>
      <c r="AA9" s="31">
        <f t="shared" si="2"/>
        <v>2.82</v>
      </c>
      <c r="AB9">
        <v>0</v>
      </c>
      <c r="AC9">
        <v>0</v>
      </c>
      <c r="AD9">
        <f t="shared" si="3"/>
        <v>3</v>
      </c>
    </row>
    <row r="10" spans="1:30" ht="18.75" x14ac:dyDescent="0.25">
      <c r="A10" s="28" t="s">
        <v>160</v>
      </c>
      <c r="B10">
        <v>1</v>
      </c>
      <c r="C10">
        <v>1</v>
      </c>
      <c r="E10">
        <v>1</v>
      </c>
      <c r="L10">
        <v>1</v>
      </c>
      <c r="P10">
        <v>1</v>
      </c>
      <c r="V10">
        <v>1</v>
      </c>
      <c r="W10" s="29">
        <f t="shared" si="0"/>
        <v>6</v>
      </c>
      <c r="X10" s="29">
        <v>50</v>
      </c>
      <c r="Y10" s="30">
        <f t="shared" si="1"/>
        <v>0.88</v>
      </c>
      <c r="Z10" s="29">
        <v>3</v>
      </c>
      <c r="AA10" s="31">
        <f t="shared" si="2"/>
        <v>2.64</v>
      </c>
      <c r="AB10">
        <v>1</v>
      </c>
      <c r="AC10">
        <v>0.5</v>
      </c>
      <c r="AD10">
        <f t="shared" si="3"/>
        <v>2.5</v>
      </c>
    </row>
    <row r="11" spans="1:30" ht="18.75" x14ac:dyDescent="0.25">
      <c r="A11" s="28" t="s">
        <v>161</v>
      </c>
      <c r="B11">
        <v>1</v>
      </c>
      <c r="E11">
        <v>1</v>
      </c>
      <c r="J11">
        <v>1</v>
      </c>
      <c r="L11">
        <v>1</v>
      </c>
      <c r="P11">
        <v>1</v>
      </c>
      <c r="U11">
        <v>1</v>
      </c>
      <c r="W11" s="29">
        <f t="shared" si="0"/>
        <v>6</v>
      </c>
      <c r="X11" s="29">
        <v>50</v>
      </c>
      <c r="Y11" s="30">
        <f t="shared" si="1"/>
        <v>0.88</v>
      </c>
      <c r="Z11" s="29">
        <v>3</v>
      </c>
      <c r="AA11" s="31">
        <f t="shared" si="2"/>
        <v>2.64</v>
      </c>
      <c r="AB11">
        <v>1</v>
      </c>
      <c r="AC11">
        <v>0.5</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合并</vt:lpstr>
      <vt:lpstr>Sheet1</vt:lpstr>
      <vt:lpstr>Sheet2</vt:lpstr>
      <vt:lpstr>Sheet3</vt:lpstr>
      <vt:lpstr>Sheet4</vt:lpstr>
      <vt:lpstr>Sheet5</vt:lpstr>
      <vt:lpstr>合并!Print_Titles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2020-07-29T03:41:59Z</dcterms:modified>
</cp:coreProperties>
</file>