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<sst xmlns="http://schemas.openxmlformats.org/spreadsheetml/2006/main" count="41" uniqueCount="38">
  <si>
    <t>工程审定概算表</t>
  </si>
  <si>
    <t>工程项目：平罗县宝丰镇兴胜村中心村建设项目</t>
  </si>
  <si>
    <r>
      <rPr>
        <b/>
        <sz val="10"/>
        <color rgb="FF000000"/>
        <rFont val="宋体"/>
        <charset val="134"/>
      </rPr>
      <t>序号</t>
    </r>
  </si>
  <si>
    <r>
      <rPr>
        <b/>
        <sz val="10"/>
        <color rgb="FF000000"/>
        <rFont val="宋体"/>
        <charset val="134"/>
      </rPr>
      <t>项目名称</t>
    </r>
  </si>
  <si>
    <r>
      <rPr>
        <b/>
        <sz val="10"/>
        <color rgb="FF000000"/>
        <rFont val="宋体"/>
        <charset val="134"/>
      </rPr>
      <t>投资概算</t>
    </r>
  </si>
  <si>
    <r>
      <rPr>
        <b/>
        <sz val="10"/>
        <color rgb="FF000000"/>
        <rFont val="宋体"/>
        <charset val="134"/>
      </rPr>
      <t>概算价值（万元）</t>
    </r>
  </si>
  <si>
    <r>
      <rPr>
        <b/>
        <sz val="10"/>
        <color rgb="FF000000"/>
        <rFont val="宋体"/>
        <charset val="134"/>
      </rPr>
      <t>技术经济指标（元）</t>
    </r>
  </si>
  <si>
    <r>
      <rPr>
        <b/>
        <sz val="10"/>
        <color rgb="FF000000"/>
        <rFont val="宋体"/>
        <charset val="134"/>
      </rPr>
      <t>占投资额(%)</t>
    </r>
  </si>
  <si>
    <r>
      <rPr>
        <b/>
        <sz val="10"/>
        <color rgb="FF000000"/>
        <rFont val="宋体"/>
        <charset val="134"/>
      </rPr>
      <t>备注</t>
    </r>
  </si>
  <si>
    <r>
      <rPr>
        <b/>
        <sz val="10"/>
        <color rgb="FF000000"/>
        <rFont val="宋体"/>
        <charset val="134"/>
      </rPr>
      <t>建筑费</t>
    </r>
  </si>
  <si>
    <r>
      <rPr>
        <b/>
        <sz val="10"/>
        <color rgb="FF000000"/>
        <rFont val="宋体"/>
        <charset val="134"/>
      </rPr>
      <t>设备费</t>
    </r>
  </si>
  <si>
    <r>
      <rPr>
        <b/>
        <sz val="10"/>
        <color rgb="FF000000"/>
        <rFont val="宋体"/>
        <charset val="134"/>
      </rPr>
      <t>安装费</t>
    </r>
  </si>
  <si>
    <r>
      <rPr>
        <b/>
        <sz val="10"/>
        <color rgb="FF000000"/>
        <rFont val="宋体"/>
        <charset val="134"/>
      </rPr>
      <t>其他费用</t>
    </r>
  </si>
  <si>
    <r>
      <rPr>
        <b/>
        <sz val="10"/>
        <color rgb="FF000000"/>
        <rFont val="宋体"/>
        <charset val="134"/>
      </rPr>
      <t>合计</t>
    </r>
  </si>
  <si>
    <r>
      <rPr>
        <b/>
        <sz val="10"/>
        <color rgb="FF000000"/>
        <rFont val="宋体"/>
        <charset val="134"/>
      </rPr>
      <t>单位</t>
    </r>
  </si>
  <si>
    <r>
      <rPr>
        <b/>
        <sz val="10"/>
        <color rgb="FF000000"/>
        <rFont val="宋体"/>
        <charset val="134"/>
      </rPr>
      <t>建筑面积</t>
    </r>
  </si>
  <si>
    <r>
      <rPr>
        <b/>
        <sz val="10"/>
        <color rgb="FF000000"/>
        <rFont val="宋体"/>
        <charset val="134"/>
      </rPr>
      <t>单位价值</t>
    </r>
  </si>
  <si>
    <r>
      <rPr>
        <b/>
        <sz val="12"/>
        <color rgb="FF000000"/>
        <rFont val="宋体"/>
        <charset val="134"/>
      </rPr>
      <t>一</t>
    </r>
  </si>
  <si>
    <r>
      <rPr>
        <b/>
        <sz val="12"/>
        <color rgb="FF000000"/>
        <rFont val="宋体"/>
        <charset val="134"/>
      </rPr>
      <t>工程费用</t>
    </r>
  </si>
  <si>
    <r>
      <rPr>
        <b/>
        <sz val="12"/>
        <color rgb="FF000000"/>
        <rFont val="宋体"/>
        <charset val="134"/>
      </rPr>
      <t>给排水工程</t>
    </r>
  </si>
  <si>
    <r>
      <rPr>
        <sz val="12"/>
        <color rgb="FF000000"/>
        <rFont val="宋体"/>
        <charset val="134"/>
      </rPr>
      <t>1）</t>
    </r>
  </si>
  <si>
    <r>
      <rPr>
        <sz val="11"/>
        <color rgb="FF000000"/>
        <rFont val="宋体"/>
        <charset val="134"/>
      </rPr>
      <t>室外给排水</t>
    </r>
  </si>
  <si>
    <r>
      <rPr>
        <sz val="11"/>
        <color rgb="FF000000"/>
        <rFont val="宋体"/>
        <charset val="134"/>
      </rPr>
      <t>项</t>
    </r>
  </si>
  <si>
    <r>
      <rPr>
        <b/>
        <sz val="12"/>
        <color rgb="FF000000"/>
        <rFont val="宋体"/>
        <charset val="134"/>
      </rPr>
      <t>绿化工程</t>
    </r>
  </si>
  <si>
    <r>
      <rPr>
        <sz val="11"/>
        <color rgb="FF000000"/>
        <rFont val="宋体"/>
        <charset val="134"/>
      </rPr>
      <t>绿化项目</t>
    </r>
  </si>
  <si>
    <r>
      <rPr>
        <sz val="12"/>
        <color rgb="FF000000"/>
        <rFont val="宋体"/>
        <charset val="134"/>
      </rPr>
      <t>二</t>
    </r>
  </si>
  <si>
    <r>
      <rPr>
        <b/>
        <sz val="12"/>
        <color rgb="FF000000"/>
        <rFont val="宋体"/>
        <charset val="134"/>
      </rPr>
      <t>其他费用</t>
    </r>
  </si>
  <si>
    <r>
      <rPr>
        <sz val="11"/>
        <color rgb="FF000000"/>
        <rFont val="宋体"/>
        <charset val="134"/>
      </rPr>
      <t>初步设计</t>
    </r>
  </si>
  <si>
    <r>
      <rPr>
        <sz val="10"/>
        <color rgb="FF000000"/>
        <rFont val="宋体"/>
        <charset val="134"/>
      </rPr>
      <t>宁价费发【2001】71号文计算</t>
    </r>
  </si>
  <si>
    <r>
      <rPr>
        <sz val="11"/>
        <color rgb="FF000000"/>
        <rFont val="宋体"/>
        <charset val="134"/>
      </rPr>
      <t>（含投资概算）</t>
    </r>
  </si>
  <si>
    <r>
      <rPr>
        <sz val="11"/>
        <color rgb="FF000000"/>
        <rFont val="宋体"/>
        <charset val="134"/>
      </rPr>
      <t>工程监理费</t>
    </r>
  </si>
  <si>
    <r>
      <rPr>
        <sz val="10"/>
        <color rgb="FF000000"/>
        <rFont val="宋体"/>
        <charset val="134"/>
      </rPr>
      <t>工程费*1.4%</t>
    </r>
  </si>
  <si>
    <r>
      <rPr>
        <sz val="11"/>
        <color rgb="FF000000"/>
        <rFont val="宋体"/>
        <charset val="134"/>
      </rPr>
      <t>招标代理费</t>
    </r>
  </si>
  <si>
    <r>
      <rPr>
        <sz val="10"/>
        <color rgb="FF000000"/>
        <rFont val="宋体"/>
        <charset val="134"/>
      </rPr>
      <t>计价格【2003】857号</t>
    </r>
  </si>
  <si>
    <r>
      <rPr>
        <sz val="10"/>
        <color rgb="FF000000"/>
        <rFont val="宋体"/>
        <charset val="134"/>
      </rPr>
      <t>文件计算</t>
    </r>
  </si>
  <si>
    <r>
      <rPr>
        <sz val="11"/>
        <color rgb="FF000000"/>
        <rFont val="宋体"/>
        <charset val="134"/>
      </rPr>
      <t>预结算编审费（含全过程造价控制费）</t>
    </r>
  </si>
  <si>
    <r>
      <rPr>
        <sz val="10"/>
        <color rgb="FF000000"/>
        <rFont val="宋体"/>
        <charset val="134"/>
      </rPr>
      <t>按宁价费发【2010】87号</t>
    </r>
  </si>
  <si>
    <r>
      <rPr>
        <sz val="12"/>
        <color rgb="FF00000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</si>
</sst>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4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view="pageBreakPreview" zoomScaleNormal="100" topLeftCell="A2" workbookViewId="0">
      <selection activeCell="N7" sqref="N7"/>
    </sheetView>
  </sheetViews>
  <sheetFormatPr defaultColWidth="9" defaultRowHeight="14.4"/>
  <cols>
    <col min="1" max="1" width="5.77777777777778" customWidth="1"/>
    <col min="2" max="2" width="15.1296296296296" customWidth="1"/>
    <col min="3" max="3" width="14.3333333333333"/>
    <col min="4" max="4" width="8" customWidth="1"/>
    <col min="5" max="5" width="7.22222222222222" customWidth="1"/>
    <col min="7" max="7" width="9.62962962962963" customWidth="1"/>
    <col min="12" max="12" width="6.55555555555556" customWidth="1"/>
  </cols>
  <sheetData>
    <row r="1" ht="50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0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50" customHeight="1" spans="1:12">
      <c r="A3" s="5" t="s">
        <v>2</v>
      </c>
      <c r="B3" s="6" t="s">
        <v>3</v>
      </c>
      <c r="C3" s="5" t="s">
        <v>4</v>
      </c>
      <c r="D3" s="5"/>
      <c r="E3" s="5"/>
      <c r="F3" s="5"/>
      <c r="G3" s="5"/>
      <c r="H3" s="5"/>
      <c r="I3" s="5"/>
      <c r="J3" s="5"/>
      <c r="K3" s="5"/>
      <c r="L3" s="5"/>
    </row>
    <row r="4" ht="50" customHeight="1" spans="1:12">
      <c r="A4" s="5"/>
      <c r="B4" s="6"/>
      <c r="C4" s="5" t="s">
        <v>5</v>
      </c>
      <c r="D4" s="5"/>
      <c r="E4" s="5"/>
      <c r="F4" s="5"/>
      <c r="G4" s="5"/>
      <c r="H4" s="5" t="s">
        <v>6</v>
      </c>
      <c r="I4" s="5"/>
      <c r="J4" s="5"/>
      <c r="K4" s="7" t="s">
        <v>7</v>
      </c>
      <c r="L4" s="7" t="s">
        <v>8</v>
      </c>
    </row>
    <row r="5" ht="50" customHeight="1" spans="1:12">
      <c r="A5" s="5"/>
      <c r="B5" s="6"/>
      <c r="C5" s="5" t="s">
        <v>9</v>
      </c>
      <c r="D5" s="7" t="s">
        <v>10</v>
      </c>
      <c r="E5" s="7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7" t="s">
        <v>16</v>
      </c>
      <c r="K5" s="7"/>
      <c r="L5" s="7"/>
    </row>
    <row r="6" ht="50" customHeight="1" spans="1:12">
      <c r="A6" s="8" t="s">
        <v>17</v>
      </c>
      <c r="B6" s="9" t="s">
        <v>18</v>
      </c>
      <c r="C6" s="8">
        <f>C7+C9</f>
        <v>170.048509</v>
      </c>
      <c r="D6" s="8"/>
      <c r="E6" s="8"/>
      <c r="F6" s="8"/>
      <c r="G6" s="10">
        <f>C6</f>
        <v>170.048509</v>
      </c>
      <c r="H6" s="8"/>
      <c r="I6" s="8"/>
      <c r="J6" s="16"/>
      <c r="K6" s="21">
        <v>0.94</v>
      </c>
      <c r="L6" s="8"/>
    </row>
    <row r="7" ht="50" customHeight="1" spans="1:12">
      <c r="A7" s="11">
        <v>1</v>
      </c>
      <c r="B7" s="9" t="s">
        <v>19</v>
      </c>
      <c r="C7" s="11">
        <f>C8</f>
        <v>126.882926</v>
      </c>
      <c r="D7" s="11"/>
      <c r="E7" s="11"/>
      <c r="F7" s="11"/>
      <c r="G7" s="12">
        <f>C7</f>
        <v>126.882926</v>
      </c>
      <c r="H7" s="8"/>
      <c r="I7" s="11"/>
      <c r="J7" s="16"/>
      <c r="K7" s="14"/>
      <c r="L7" s="8"/>
    </row>
    <row r="8" ht="50" customHeight="1" spans="1:12">
      <c r="A8" s="11" t="s">
        <v>20</v>
      </c>
      <c r="B8" s="13" t="s">
        <v>21</v>
      </c>
      <c r="C8" s="12">
        <f>1268829.26/10000</f>
        <v>126.882926</v>
      </c>
      <c r="D8" s="12"/>
      <c r="E8" s="12"/>
      <c r="F8" s="12"/>
      <c r="G8" s="12">
        <f>C8</f>
        <v>126.882926</v>
      </c>
      <c r="H8" s="12" t="s">
        <v>22</v>
      </c>
      <c r="I8" s="11"/>
      <c r="J8" s="16"/>
      <c r="K8" s="16"/>
      <c r="L8" s="12"/>
    </row>
    <row r="9" ht="50" customHeight="1" spans="1:12">
      <c r="A9" s="11">
        <v>2</v>
      </c>
      <c r="B9" s="9" t="s">
        <v>23</v>
      </c>
      <c r="C9" s="11">
        <f>C10</f>
        <v>43.165583</v>
      </c>
      <c r="D9" s="14"/>
      <c r="E9" s="14"/>
      <c r="F9" s="14"/>
      <c r="G9" s="12">
        <f>C9</f>
        <v>43.165583</v>
      </c>
      <c r="H9" s="12"/>
      <c r="I9" s="8"/>
      <c r="J9" s="14"/>
      <c r="K9" s="14"/>
      <c r="L9" s="8"/>
    </row>
    <row r="10" ht="50" customHeight="1" spans="1:12">
      <c r="A10" s="11" t="s">
        <v>20</v>
      </c>
      <c r="B10" s="13" t="s">
        <v>24</v>
      </c>
      <c r="C10" s="12">
        <f>431655.83/10000</f>
        <v>43.165583</v>
      </c>
      <c r="D10" s="14"/>
      <c r="E10" s="14"/>
      <c r="F10" s="14"/>
      <c r="G10" s="12">
        <f>C10</f>
        <v>43.165583</v>
      </c>
      <c r="H10" s="12" t="s">
        <v>22</v>
      </c>
      <c r="I10" s="8"/>
      <c r="J10" s="16"/>
      <c r="K10" s="14"/>
      <c r="L10" s="8"/>
    </row>
    <row r="11" ht="50" customHeight="1" spans="1:12">
      <c r="A11" s="11" t="s">
        <v>25</v>
      </c>
      <c r="B11" s="9" t="s">
        <v>26</v>
      </c>
      <c r="C11" s="14"/>
      <c r="D11" s="14"/>
      <c r="E11" s="14"/>
      <c r="F11" s="14">
        <f>F12+F14+F15+F17</f>
        <v>8.3</v>
      </c>
      <c r="G11" s="8">
        <f>F11</f>
        <v>8.3</v>
      </c>
      <c r="H11" s="8"/>
      <c r="I11" s="8"/>
      <c r="J11" s="14"/>
      <c r="K11" s="21">
        <v>0.06</v>
      </c>
      <c r="L11" s="8"/>
    </row>
    <row r="12" ht="50" customHeight="1" spans="1:12">
      <c r="A12" s="12">
        <v>1</v>
      </c>
      <c r="B12" s="13" t="s">
        <v>27</v>
      </c>
      <c r="C12" s="15"/>
      <c r="D12" s="16"/>
      <c r="E12" s="16"/>
      <c r="F12" s="16">
        <v>2.68</v>
      </c>
      <c r="G12" s="12">
        <v>2.68</v>
      </c>
      <c r="H12" s="17" t="s">
        <v>28</v>
      </c>
      <c r="I12" s="17"/>
      <c r="J12" s="17"/>
      <c r="K12" s="22"/>
      <c r="L12" s="11"/>
    </row>
    <row r="13" ht="50" customHeight="1" spans="1:12">
      <c r="A13" s="12"/>
      <c r="B13" s="13" t="s">
        <v>29</v>
      </c>
      <c r="C13" s="15"/>
      <c r="D13" s="16"/>
      <c r="E13" s="16"/>
      <c r="F13" s="16"/>
      <c r="G13" s="12"/>
      <c r="H13" s="17"/>
      <c r="I13" s="17"/>
      <c r="J13" s="17"/>
      <c r="K13" s="22"/>
      <c r="L13" s="11"/>
    </row>
    <row r="14" ht="50" customHeight="1" spans="1:12">
      <c r="A14" s="12">
        <v>2</v>
      </c>
      <c r="B14" s="18" t="s">
        <v>30</v>
      </c>
      <c r="C14" s="16"/>
      <c r="D14" s="16"/>
      <c r="E14" s="16"/>
      <c r="F14" s="16">
        <v>2.39</v>
      </c>
      <c r="G14" s="12">
        <v>2.39</v>
      </c>
      <c r="H14" s="17" t="s">
        <v>31</v>
      </c>
      <c r="I14" s="17"/>
      <c r="J14" s="17"/>
      <c r="K14" s="22"/>
      <c r="L14" s="11"/>
    </row>
    <row r="15" ht="50" customHeight="1" spans="1:12">
      <c r="A15" s="12">
        <v>4</v>
      </c>
      <c r="B15" s="13" t="s">
        <v>32</v>
      </c>
      <c r="C15" s="16"/>
      <c r="D15" s="16"/>
      <c r="E15" s="16"/>
      <c r="F15" s="16">
        <v>0.85</v>
      </c>
      <c r="G15" s="12">
        <v>0.85</v>
      </c>
      <c r="H15" s="19" t="s">
        <v>33</v>
      </c>
      <c r="I15" s="19"/>
      <c r="J15" s="17"/>
      <c r="K15" s="22"/>
      <c r="L15" s="11"/>
    </row>
    <row r="16" ht="50" customHeight="1" spans="1:12">
      <c r="A16" s="12"/>
      <c r="B16" s="13"/>
      <c r="C16" s="16"/>
      <c r="D16" s="16"/>
      <c r="E16" s="16"/>
      <c r="F16" s="16"/>
      <c r="G16" s="12"/>
      <c r="H16" s="17" t="s">
        <v>34</v>
      </c>
      <c r="I16" s="17"/>
      <c r="J16" s="17"/>
      <c r="K16" s="22"/>
      <c r="L16" s="11"/>
    </row>
    <row r="17" ht="50" customHeight="1" spans="1:12">
      <c r="A17" s="12">
        <v>5</v>
      </c>
      <c r="B17" s="13" t="s">
        <v>35</v>
      </c>
      <c r="C17" s="16"/>
      <c r="D17" s="16"/>
      <c r="E17" s="16"/>
      <c r="F17" s="16">
        <v>2.38</v>
      </c>
      <c r="G17" s="12">
        <v>2.38</v>
      </c>
      <c r="H17" s="19" t="s">
        <v>36</v>
      </c>
      <c r="I17" s="19"/>
      <c r="J17" s="17"/>
      <c r="K17" s="22"/>
      <c r="L17" s="11"/>
    </row>
    <row r="18" ht="50" customHeight="1" spans="1:12">
      <c r="A18" s="12"/>
      <c r="B18" s="13"/>
      <c r="C18" s="16"/>
      <c r="D18" s="16"/>
      <c r="E18" s="16"/>
      <c r="F18" s="16"/>
      <c r="G18" s="12"/>
      <c r="H18" s="17" t="s">
        <v>34</v>
      </c>
      <c r="I18" s="17"/>
      <c r="J18" s="17"/>
      <c r="K18" s="22"/>
      <c r="L18" s="11"/>
    </row>
    <row r="19" ht="50" customHeight="1" spans="1:12">
      <c r="A19" s="8"/>
      <c r="B19" s="20" t="s">
        <v>37</v>
      </c>
      <c r="C19" s="8"/>
      <c r="D19" s="8"/>
      <c r="E19" s="8"/>
      <c r="F19" s="8"/>
      <c r="G19" s="10">
        <f>G6+G11</f>
        <v>178.348509</v>
      </c>
      <c r="H19" s="8"/>
      <c r="I19" s="8"/>
      <c r="J19" s="8"/>
      <c r="K19" s="8">
        <v>100</v>
      </c>
      <c r="L19" s="23"/>
    </row>
  </sheetData>
  <mergeCells count="41">
    <mergeCell ref="A1:L1"/>
    <mergeCell ref="A2:L2"/>
    <mergeCell ref="C3:L3"/>
    <mergeCell ref="C4:G4"/>
    <mergeCell ref="H4:J4"/>
    <mergeCell ref="H14:J14"/>
    <mergeCell ref="H15:J15"/>
    <mergeCell ref="H16:J16"/>
    <mergeCell ref="H17:J17"/>
    <mergeCell ref="H18:J18"/>
    <mergeCell ref="A3:A5"/>
    <mergeCell ref="A12:A13"/>
    <mergeCell ref="A15:A16"/>
    <mergeCell ref="A17:A18"/>
    <mergeCell ref="B3:B5"/>
    <mergeCell ref="B15:B16"/>
    <mergeCell ref="B17:B18"/>
    <mergeCell ref="C12:C13"/>
    <mergeCell ref="C15:C16"/>
    <mergeCell ref="C17:C18"/>
    <mergeCell ref="D12:D13"/>
    <mergeCell ref="D15:D16"/>
    <mergeCell ref="D17:D18"/>
    <mergeCell ref="E12:E13"/>
    <mergeCell ref="E15:E16"/>
    <mergeCell ref="E17:E18"/>
    <mergeCell ref="F12:F13"/>
    <mergeCell ref="F15:F16"/>
    <mergeCell ref="F17:F18"/>
    <mergeCell ref="G12:G13"/>
    <mergeCell ref="G15:G16"/>
    <mergeCell ref="G17:G18"/>
    <mergeCell ref="K4:K5"/>
    <mergeCell ref="K12:K13"/>
    <mergeCell ref="K15:K16"/>
    <mergeCell ref="K17:K18"/>
    <mergeCell ref="L4:L5"/>
    <mergeCell ref="L12:L13"/>
    <mergeCell ref="L15:L16"/>
    <mergeCell ref="L17:L18"/>
    <mergeCell ref="H12:J13"/>
  </mergeCells>
  <pageMargins left="0.7" right="0.7" top="0.75" bottom="0.75" header="0.3" footer="0.3"/>
  <pageSetup paperSize="9" scale="7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2023-05-12T10:07:00Z</dcterms:created>
  <dcterms:modified xsi:type="dcterms:W3CDTF">2023-05-18T06:47:05Z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F17575994873499AA32A2C611094EA4B_13</vt:lpwstr>
  </property>
  <property fmtid="{D5CDD505-2E9C-101B-9397-08002B2CF9AE}" pid="3" name="KSOProductBuildVer">
    <vt:lpwstr>2052-11.1.0.14309</vt:lpwstr>
  </property>
</Properties>
</file>