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25" tabRatio="927" activeTab="1"/>
  </bookViews>
  <sheets>
    <sheet name="封面" sheetId="1" r:id="rId1"/>
    <sheet name="收支1" sheetId="2" r:id="rId2"/>
    <sheet name="收入2" sheetId="3" r:id="rId3"/>
    <sheet name="支出分类汇总表3" sheetId="4" r:id="rId4"/>
    <sheet name="支出总表4" sheetId="5" r:id="rId5"/>
    <sheet name="项目明细5" sheetId="6" r:id="rId6"/>
    <sheet name="项目（经济分类）6" sheetId="7" r:id="rId7"/>
    <sheet name="财政拨款支出总表7" sheetId="8" r:id="rId8"/>
    <sheet name="经费拨款支出总表8" sheetId="9" r:id="rId9"/>
    <sheet name="经费拨款明细9" sheetId="10" r:id="rId10"/>
    <sheet name="征收计划10" sheetId="11" r:id="rId11"/>
    <sheet name="纳入预算管理收费支出11" sheetId="12" r:id="rId12"/>
    <sheet name="纳入财政专户收费支出12" sheetId="13" r:id="rId13"/>
    <sheet name="政府性基金支出13" sheetId="14" r:id="rId14"/>
    <sheet name="政府采购14" sheetId="15" r:id="rId15"/>
    <sheet name="单位基本情况15" sheetId="16" r:id="rId16"/>
    <sheet name="财政支出总表16" sheetId="17" r:id="rId17"/>
    <sheet name="财政支出总表17(不含科目)" sheetId="18" r:id="rId18"/>
  </sheets>
  <definedNames>
    <definedName name="_xlnm.Print_Area" localSheetId="7">'财政拨款支出总表7'!$A$1:$O$24</definedName>
    <definedName name="_xlnm.Print_Area" localSheetId="16">'财政支出总表16'!$A$1:$O$11</definedName>
    <definedName name="_xlnm.Print_Area" localSheetId="17">'财政支出总表17(不含科目)'!$A$1:$O$9</definedName>
    <definedName name="_xlnm.Print_Area" localSheetId="15">'单位基本情况15'!$A$1:$CC$10</definedName>
    <definedName name="_xlnm.Print_Area" localSheetId="0">'封面'!$A$1:$C$6</definedName>
    <definedName name="_xlnm.Print_Area" localSheetId="9">'经费拨款明细9'!$A$1:$AX$12</definedName>
    <definedName name="_xlnm.Print_Area" localSheetId="8">'经费拨款支出总表8'!$A$1:$O$11</definedName>
    <definedName name="_xlnm.Print_Area" localSheetId="12">'纳入财政专户收费支出12'!$A$2:$O$7</definedName>
    <definedName name="_xlnm.Print_Area" localSheetId="11">'纳入预算管理收费支出11'!$A$1:$O$8</definedName>
    <definedName name="_xlnm.Print_Area" localSheetId="2">'收入2'!$A$1:$P$9</definedName>
    <definedName name="_xlnm.Print_Area" localSheetId="1">'收支1'!$A$1:$F$39</definedName>
    <definedName name="_xlnm.Print_Area" localSheetId="6">'项目（经济分类）6'!$A$1:$Z$8</definedName>
    <definedName name="_xlnm.Print_Area" localSheetId="5">'项目明细5'!$A$1:$Q$8</definedName>
    <definedName name="_xlnm.Print_Area" localSheetId="10">'征收计划10'!$A$1:$O$8</definedName>
    <definedName name="_xlnm.Print_Area" localSheetId="14">'政府采购14'!$A$1:$Q$7</definedName>
    <definedName name="_xlnm.Print_Area" localSheetId="13">'政府性基金支出13'!$A$1:$O$8</definedName>
    <definedName name="_xlnm.Print_Area" localSheetId="3">'支出分类汇总表3'!$A$1:$O$11</definedName>
    <definedName name="_xlnm.Print_Area" localSheetId="4">'支出总表4'!$A$1:$S$11</definedName>
    <definedName name="_xlnm.Print_Area" hidden="1">#N/A</definedName>
    <definedName name="_xlnm.Print_Titles" localSheetId="7">'财政拨款支出总表7'!$1:$7</definedName>
    <definedName name="_xlnm.Print_Titles" localSheetId="16">'财政支出总表16'!$1:$7</definedName>
    <definedName name="_xlnm.Print_Titles" localSheetId="17">'财政支出总表17(不含科目)'!$1:$7</definedName>
    <definedName name="_xlnm.Print_Titles" localSheetId="15">'单位基本情况15'!$1:$8</definedName>
    <definedName name="_xlnm.Print_Titles" localSheetId="0">'封面'!$1:$7</definedName>
    <definedName name="_xlnm.Print_Titles" localSheetId="9">'经费拨款明细9'!$1:$8</definedName>
    <definedName name="_xlnm.Print_Titles" localSheetId="8">'经费拨款支出总表8'!$1:$7</definedName>
    <definedName name="_xlnm.Print_Titles" localSheetId="12">'纳入财政专户收费支出12'!$1:$7</definedName>
    <definedName name="_xlnm.Print_Titles" localSheetId="11">'纳入预算管理收费支出11'!$1:$7</definedName>
    <definedName name="_xlnm.Print_Titles" localSheetId="2">'收入2'!$1:$7</definedName>
    <definedName name="_xlnm.Print_Titles" localSheetId="1">'收支1'!$1:$7</definedName>
    <definedName name="_xlnm.Print_Titles" localSheetId="6">'项目（经济分类）6'!$1:$7</definedName>
    <definedName name="_xlnm.Print_Titles" localSheetId="5">'项目明细5'!$1:$7</definedName>
    <definedName name="_xlnm.Print_Titles" localSheetId="10">'征收计划10'!$1:$8</definedName>
    <definedName name="_xlnm.Print_Titles" localSheetId="14">'政府采购14'!$1:$7</definedName>
    <definedName name="_xlnm.Print_Titles" localSheetId="13">'政府性基金支出13'!$1:$7</definedName>
    <definedName name="_xlnm.Print_Titles" localSheetId="3">'支出分类汇总表3'!$1:$7</definedName>
    <definedName name="_xlnm.Print_Titles" localSheetId="4">'支出总表4'!$1:$7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<sst xmlns="http://schemas.openxmlformats.org/spreadsheetml/2006/main" count="783" uniqueCount="362">
  <si>
    <t>2017年部门预算报表</t>
  </si>
  <si>
    <t xml:space="preserve">单位负责人签章：        财务负责人签章：         制表人签章：    </t>
  </si>
  <si>
    <t>总计(基本支出_合计)</t>
  </si>
  <si>
    <t>预算01表</t>
  </si>
  <si>
    <t xml:space="preserve"> 收  支  预  算  总  表</t>
  </si>
  <si>
    <t>单位：元</t>
  </si>
  <si>
    <t>收                             入</t>
  </si>
  <si>
    <t>支                        出</t>
  </si>
  <si>
    <t>项                    目</t>
  </si>
  <si>
    <t>预算数</t>
  </si>
  <si>
    <t>项目（按功能分类）</t>
  </si>
  <si>
    <t>项目（按经济分类）</t>
  </si>
  <si>
    <t>一、财政拨款（补助）</t>
  </si>
  <si>
    <t>一、一般公共服务</t>
  </si>
  <si>
    <t>一、工资福利性支出</t>
  </si>
  <si>
    <t xml:space="preserve">    经费拨款（补助）</t>
  </si>
  <si>
    <t>二、外交</t>
  </si>
  <si>
    <t>二、商品和服务支出</t>
  </si>
  <si>
    <t xml:space="preserve">    纳入预算管理的行政事业性收费安排的拨款</t>
  </si>
  <si>
    <t>三、国防</t>
  </si>
  <si>
    <t>三、对个人和家庭的补助支出</t>
  </si>
  <si>
    <t>二、纳入财政专户管理的行政性收费安排的拨款</t>
  </si>
  <si>
    <t>四、公共安全</t>
  </si>
  <si>
    <t>四、对企事业单位的补贴</t>
  </si>
  <si>
    <t>三、政府性基金收入</t>
  </si>
  <si>
    <t>五、教育</t>
  </si>
  <si>
    <t>五、转移性支出</t>
  </si>
  <si>
    <t>四、事业收入</t>
  </si>
  <si>
    <t>六、科学技术</t>
  </si>
  <si>
    <t>六、赠与</t>
  </si>
  <si>
    <t>五、事业单位经营收入</t>
  </si>
  <si>
    <t>七、文化体育与传媒</t>
  </si>
  <si>
    <t>七、债务利息支出</t>
  </si>
  <si>
    <t>六、其他自有资金收入</t>
  </si>
  <si>
    <t>八、社会保障和就业</t>
  </si>
  <si>
    <t>八、债务还本支出</t>
  </si>
  <si>
    <t>九、社会保险基金支出</t>
  </si>
  <si>
    <t>九、基本建设支出</t>
  </si>
  <si>
    <t>十、医疗卫生</t>
  </si>
  <si>
    <t>十、其他资本性支出</t>
  </si>
  <si>
    <t>十一、节能环保</t>
  </si>
  <si>
    <t>十一、贷款转贷及产权参股</t>
  </si>
  <si>
    <t>十二、城乡社区事务</t>
  </si>
  <si>
    <t>十二、其他支出</t>
  </si>
  <si>
    <t>十三、农林水事务</t>
  </si>
  <si>
    <t>十四、交通运输</t>
  </si>
  <si>
    <t>十五、资源勘探电力信息等事务</t>
  </si>
  <si>
    <t>事业单位经营支出</t>
  </si>
  <si>
    <t>十六、商业服务业等事务</t>
  </si>
  <si>
    <t>上缴上级支出</t>
  </si>
  <si>
    <t>十七、金融监管等事务支出</t>
  </si>
  <si>
    <t>对附属单位补助支出</t>
  </si>
  <si>
    <t>十八、地震灾后恢复重建支出</t>
  </si>
  <si>
    <t>十九、国土资源气象等事务</t>
  </si>
  <si>
    <t>二十、住房保障支出</t>
  </si>
  <si>
    <t>二十一、粮油物资管理事务</t>
  </si>
  <si>
    <t>二十二、储备事物支出</t>
  </si>
  <si>
    <t>二十三、预备费</t>
  </si>
  <si>
    <t>二十四、国债还本付息支出</t>
  </si>
  <si>
    <t>二十五、其他支出</t>
  </si>
  <si>
    <t>二十六、转移性支出</t>
  </si>
  <si>
    <t>本  年  收  入  合  计</t>
  </si>
  <si>
    <t>本  年  支  出  合  计</t>
  </si>
  <si>
    <t>九、用事业基金弥补收支差额</t>
  </si>
  <si>
    <t>结转下年</t>
  </si>
  <si>
    <t>十、上年结余、结存</t>
  </si>
  <si>
    <t xml:space="preserve">    其中：上年专项财政拨款结转</t>
  </si>
  <si>
    <t xml:space="preserve">         其中：净结余</t>
  </si>
  <si>
    <t xml:space="preserve">               专项资金结余</t>
  </si>
  <si>
    <t xml:space="preserve">          政府性基金结转</t>
  </si>
  <si>
    <t xml:space="preserve">          其他结转</t>
  </si>
  <si>
    <t>收      入      总      计</t>
  </si>
  <si>
    <t>支　　　出　　　总　　　计</t>
  </si>
  <si>
    <t>预算02表</t>
  </si>
  <si>
    <t>收入预算总表</t>
  </si>
  <si>
    <t>单位代码</t>
  </si>
  <si>
    <t>单位名称</t>
  </si>
  <si>
    <t>总计</t>
  </si>
  <si>
    <t>上年结转</t>
  </si>
  <si>
    <t>财政拨款收入</t>
  </si>
  <si>
    <t>纳入财政专户管理的行政事业性收费安排的拨款</t>
  </si>
  <si>
    <t>政府性基金收入</t>
  </si>
  <si>
    <t>事业收入（不含预算外资金收入</t>
  </si>
  <si>
    <t>事业单位经营收入</t>
  </si>
  <si>
    <t>其他收入</t>
  </si>
  <si>
    <t>用事业基金弥补收支差额</t>
  </si>
  <si>
    <t>小计</t>
  </si>
  <si>
    <t>财政拨款结转</t>
  </si>
  <si>
    <t>政府性基金结转</t>
  </si>
  <si>
    <t>其他结转</t>
  </si>
  <si>
    <t>经费拨款（补助）</t>
  </si>
  <si>
    <t>纳入预算管理的行政事业性收费安排的拨款</t>
  </si>
  <si>
    <t>**</t>
  </si>
  <si>
    <t>合计</t>
  </si>
  <si>
    <t>640221045013</t>
  </si>
  <si>
    <t xml:space="preserve">    平罗县红崖子乡卫生院</t>
  </si>
  <si>
    <t>预算03表</t>
  </si>
  <si>
    <t>支出预算分类汇总表</t>
  </si>
  <si>
    <t>科目编码</t>
  </si>
  <si>
    <t>?位名?（科目）</t>
  </si>
  <si>
    <t>财政拨款（补助）</t>
  </si>
  <si>
    <t>事业收入（不含预算外收入）</t>
  </si>
  <si>
    <t>上年专项财政拨款结转</t>
  </si>
  <si>
    <t>其他自有资金</t>
  </si>
  <si>
    <t>类</t>
  </si>
  <si>
    <t>款</t>
  </si>
  <si>
    <t>项</t>
  </si>
  <si>
    <t>经费拨款(补助)</t>
  </si>
  <si>
    <t>纳入预算管理的行政性收费安排的拨款</t>
  </si>
  <si>
    <t>1</t>
  </si>
  <si>
    <t>2</t>
  </si>
  <si>
    <t>3</t>
  </si>
  <si>
    <t>4</t>
  </si>
  <si>
    <t>5</t>
  </si>
  <si>
    <t>6</t>
  </si>
  <si>
    <t>7</t>
  </si>
  <si>
    <t>8</t>
  </si>
  <si>
    <t>210</t>
  </si>
  <si>
    <t>01</t>
  </si>
  <si>
    <t xml:space="preserve">  210</t>
  </si>
  <si>
    <t xml:space="preserve">  01</t>
  </si>
  <si>
    <t>02</t>
  </si>
  <si>
    <t xml:space="preserve">  02</t>
  </si>
  <si>
    <t>03</t>
  </si>
  <si>
    <t xml:space="preserve">  03</t>
  </si>
  <si>
    <t xml:space="preserve">          平罗县唐徕社区卫生服务站</t>
  </si>
  <si>
    <t xml:space="preserve">          平罗县东街社区卫生服务站</t>
  </si>
  <si>
    <t xml:space="preserve">          平罗县城关社区卫生服务站</t>
  </si>
  <si>
    <t xml:space="preserve">          平罗农垦沙湖医院</t>
  </si>
  <si>
    <t xml:space="preserve">          平罗县渠口乡卫生院</t>
  </si>
  <si>
    <t xml:space="preserve">  640221045013</t>
  </si>
  <si>
    <t xml:space="preserve">          平罗县红崖子乡卫生院</t>
  </si>
  <si>
    <t xml:space="preserve">          平罗县宝丰镇卫生院</t>
  </si>
  <si>
    <t>221</t>
  </si>
  <si>
    <t xml:space="preserve">  221</t>
  </si>
  <si>
    <t>预算04表</t>
  </si>
  <si>
    <t>财政一般预算支出明细表</t>
  </si>
  <si>
    <t>单位：万元</t>
  </si>
  <si>
    <t>科目代码</t>
  </si>
  <si>
    <t>合      计</t>
  </si>
  <si>
    <t>工资性支出</t>
  </si>
  <si>
    <t>商品和服务支出</t>
  </si>
  <si>
    <t>对个人和家庭的补助支出</t>
  </si>
  <si>
    <t>对企事业单位的补贴</t>
  </si>
  <si>
    <t>转移性支出</t>
  </si>
  <si>
    <t>债务利息支出</t>
  </si>
  <si>
    <t>债务还本支出</t>
  </si>
  <si>
    <t>赠与</t>
  </si>
  <si>
    <t>基本建设支出</t>
  </si>
  <si>
    <t>其他资本性支出</t>
  </si>
  <si>
    <t>转贷及产权参股</t>
  </si>
  <si>
    <t>其他支出</t>
  </si>
  <si>
    <t>预算05表</t>
  </si>
  <si>
    <t>项目支出预算明细表</t>
  </si>
  <si>
    <t>?目名?（科目）</t>
  </si>
  <si>
    <t>项目简介</t>
  </si>
  <si>
    <t>是否政府采购</t>
  </si>
  <si>
    <t>资     金     来     源</t>
  </si>
  <si>
    <t>政府性基金</t>
  </si>
  <si>
    <t>事业收入</t>
  </si>
  <si>
    <t>预算06表</t>
  </si>
  <si>
    <t>项目支出分经济类型预算表</t>
  </si>
  <si>
    <t>项目起始年</t>
  </si>
  <si>
    <t>项目终止年</t>
  </si>
  <si>
    <t>按  项　目　性　质</t>
  </si>
  <si>
    <t>按经济科目分类</t>
  </si>
  <si>
    <t>自治区党委、政府的重点项目</t>
  </si>
  <si>
    <t>中央资金配套项目</t>
  </si>
  <si>
    <t>专项业务类项目</t>
  </si>
  <si>
    <t>其他类项目</t>
  </si>
  <si>
    <t>工资福利性支出</t>
  </si>
  <si>
    <t>贷款转贷及产权参股</t>
  </si>
  <si>
    <t xml:space="preserve">其他支出 </t>
  </si>
  <si>
    <t>9</t>
  </si>
  <si>
    <t>预算07表</t>
  </si>
  <si>
    <t>财政拨款支出预算总表</t>
  </si>
  <si>
    <t>总    计</t>
  </si>
  <si>
    <t>基本支出</t>
  </si>
  <si>
    <t>项目支出</t>
  </si>
  <si>
    <t>工资福利支出</t>
  </si>
  <si>
    <t>特殊经费</t>
  </si>
  <si>
    <t xml:space="preserve">            平罗县城关社区卫生服务站</t>
  </si>
  <si>
    <t xml:space="preserve">            平罗县东街社区卫生服务站</t>
  </si>
  <si>
    <t xml:space="preserve">            平罗县唐徕社区卫生服务站</t>
  </si>
  <si>
    <t xml:space="preserve">            平罗县红崖子乡卫生院</t>
  </si>
  <si>
    <t xml:space="preserve">            平罗县通伏乡卫生院</t>
  </si>
  <si>
    <t xml:space="preserve">            平罗县宝丰镇卫生院</t>
  </si>
  <si>
    <t xml:space="preserve">            平罗县渠口乡卫生院</t>
  </si>
  <si>
    <t xml:space="preserve">            平罗农垦沙湖医院</t>
  </si>
  <si>
    <t>预算08表</t>
  </si>
  <si>
    <t>经费拨款支出预算总表</t>
  </si>
  <si>
    <t>?位名称（科目）</t>
  </si>
  <si>
    <t>预算09表</t>
  </si>
  <si>
    <t>经费拨款人员支出预算明细表</t>
  </si>
  <si>
    <t>总   计</t>
  </si>
  <si>
    <t>对个人家庭补助支出</t>
  </si>
  <si>
    <t>基本工资</t>
  </si>
  <si>
    <t>津贴补贴</t>
  </si>
  <si>
    <t>基础性绩效工资</t>
  </si>
  <si>
    <t>奖励性绩效工资</t>
  </si>
  <si>
    <t>年终一次性奖金</t>
  </si>
  <si>
    <t>个人取暖费补贴</t>
  </si>
  <si>
    <t>社会保障缴费</t>
  </si>
  <si>
    <t>政府效能奖</t>
  </si>
  <si>
    <t>民族团结和谐奖</t>
  </si>
  <si>
    <t>预留调资</t>
  </si>
  <si>
    <t>奖励性绩效工资上浮30%</t>
  </si>
  <si>
    <t>其他人员支出</t>
  </si>
  <si>
    <t>其他工资福利支出</t>
  </si>
  <si>
    <t>离退休费</t>
  </si>
  <si>
    <t>离退休个人取暖费</t>
  </si>
  <si>
    <t>住房公积金</t>
  </si>
  <si>
    <t>住房补贴</t>
  </si>
  <si>
    <t>退职费</t>
  </si>
  <si>
    <t>抚恤金</t>
  </si>
  <si>
    <t>遗属生活费</t>
  </si>
  <si>
    <t>独生子女费</t>
  </si>
  <si>
    <t>妇女卫生费</t>
  </si>
  <si>
    <t>医疗费</t>
  </si>
  <si>
    <t>年休假</t>
  </si>
  <si>
    <t>健康体检费</t>
  </si>
  <si>
    <t>乡镇工作补贴</t>
  </si>
  <si>
    <t>公务交通补贴经费</t>
  </si>
  <si>
    <t>其他对个人和家庭的补助</t>
  </si>
  <si>
    <t>一般公用支出(综合定额)</t>
  </si>
  <si>
    <t>取暖设施维护及运行费</t>
  </si>
  <si>
    <t>离退休公用支出</t>
  </si>
  <si>
    <t>其他商品和服务支出</t>
  </si>
  <si>
    <t>会议费</t>
  </si>
  <si>
    <t>公务车运行维护费</t>
  </si>
  <si>
    <t>办案业务费</t>
  </si>
  <si>
    <t>基础设施维修改造费</t>
  </si>
  <si>
    <t>失业保险</t>
  </si>
  <si>
    <t>医疗保险</t>
  </si>
  <si>
    <t>公务员医疗补助</t>
  </si>
  <si>
    <t>养老保险</t>
  </si>
  <si>
    <t>职业年金</t>
  </si>
  <si>
    <t>生育保险</t>
  </si>
  <si>
    <t>工伤保险</t>
  </si>
  <si>
    <t>其他社会保险</t>
  </si>
  <si>
    <t>办公费</t>
  </si>
  <si>
    <t>水电费</t>
  </si>
  <si>
    <t>差旅费</t>
  </si>
  <si>
    <t>公务接待费</t>
  </si>
  <si>
    <t>工会经费</t>
  </si>
  <si>
    <t>因公出国（境）?用</t>
  </si>
  <si>
    <t>民生服务中心运行费</t>
  </si>
  <si>
    <t>居委会公用经费</t>
  </si>
  <si>
    <t>村级办公经费</t>
  </si>
  <si>
    <t>基层社会服务管理经费</t>
  </si>
  <si>
    <t>村监会工作经费</t>
  </si>
  <si>
    <t>乡镇纪委工作经费</t>
  </si>
  <si>
    <t>其他</t>
  </si>
  <si>
    <t>预算10表</t>
  </si>
  <si>
    <t>征　收　计　划　表</t>
  </si>
  <si>
    <t>收入项目编码</t>
  </si>
  <si>
    <t>单位名称(收费项目)</t>
  </si>
  <si>
    <t>2015年实际完成数</t>
  </si>
  <si>
    <t>2016年预计完成数</t>
  </si>
  <si>
    <t>2017年征收计划</t>
  </si>
  <si>
    <t>纳入预算管理的行政事业性收费</t>
  </si>
  <si>
    <t>纳入财政专户管理的行政事业性收费</t>
  </si>
  <si>
    <t>预算11表</t>
  </si>
  <si>
    <t>纳入预算管理的非税收入支出预算表</t>
  </si>
  <si>
    <t>预算12表</t>
  </si>
  <si>
    <t>纳入财政专户管理的非税收入支出预算表</t>
  </si>
  <si>
    <t>合 计</t>
  </si>
  <si>
    <t>预算13表</t>
  </si>
  <si>
    <t>政府性基金支出预算表</t>
  </si>
  <si>
    <t>预算14表</t>
  </si>
  <si>
    <t>政 府 采 购 表</t>
  </si>
  <si>
    <t>科目名称</t>
  </si>
  <si>
    <t>项目名称</t>
  </si>
  <si>
    <t>主要采购品目</t>
  </si>
  <si>
    <t>是否集中采购</t>
  </si>
  <si>
    <t>财政性资金结转</t>
  </si>
  <si>
    <t>预算15表</t>
  </si>
  <si>
    <t>单  位  基  础  情  况  表(1)</t>
  </si>
  <si>
    <t>单  位  基  础  情  况  表(2)</t>
  </si>
  <si>
    <t>管理方式</t>
  </si>
  <si>
    <t>编  制  人  数</t>
  </si>
  <si>
    <t>在  职  人  数</t>
  </si>
  <si>
    <t>离退人员小计</t>
  </si>
  <si>
    <t>其他财政负担人员</t>
  </si>
  <si>
    <t>房屋取暖面积</t>
  </si>
  <si>
    <t>车辆</t>
  </si>
  <si>
    <t>编制总人数总计</t>
  </si>
  <si>
    <t>行政编制人数</t>
  </si>
  <si>
    <t>参照公务员管理的事业编制</t>
  </si>
  <si>
    <t>事业编制人数</t>
  </si>
  <si>
    <t>在职人数总计</t>
  </si>
  <si>
    <t>离休厅级干部</t>
  </si>
  <si>
    <t>离休一般干部</t>
  </si>
  <si>
    <t>退休厅级干部</t>
  </si>
  <si>
    <t>退休一般干部</t>
  </si>
  <si>
    <t>人大代表</t>
  </si>
  <si>
    <t>政协委员</t>
  </si>
  <si>
    <t>党代表</t>
  </si>
  <si>
    <t>提前离岗人员</t>
  </si>
  <si>
    <t>临时工</t>
  </si>
  <si>
    <t>长期聘用人员</t>
  </si>
  <si>
    <t>遗属人员</t>
  </si>
  <si>
    <t>运动员</t>
  </si>
  <si>
    <t>教练员</t>
  </si>
  <si>
    <t>村管人数</t>
  </si>
  <si>
    <t>独生子女人数</t>
  </si>
  <si>
    <t>妇女人数</t>
  </si>
  <si>
    <t>其他供养人员</t>
  </si>
  <si>
    <t>在校学生人数</t>
  </si>
  <si>
    <t>党校学生</t>
  </si>
  <si>
    <t>经学院学生</t>
  </si>
  <si>
    <t>特殊教育学校学生</t>
  </si>
  <si>
    <t>其他类学生</t>
  </si>
  <si>
    <t>当年招生计划</t>
  </si>
  <si>
    <t>当年毕业生人数</t>
  </si>
  <si>
    <t>集中供暖面积</t>
  </si>
  <si>
    <t>锅炉供暖面积</t>
  </si>
  <si>
    <t>实有</t>
  </si>
  <si>
    <t>编制</t>
  </si>
  <si>
    <t>厅级</t>
  </si>
  <si>
    <t>处级</t>
  </si>
  <si>
    <t>科级</t>
  </si>
  <si>
    <t>处级领导职数</t>
  </si>
  <si>
    <t>科级领导职数</t>
  </si>
  <si>
    <t>科级及以下</t>
  </si>
  <si>
    <t>其他（在?）</t>
  </si>
  <si>
    <t>高级职称（厅级）</t>
  </si>
  <si>
    <t>中级职称</t>
  </si>
  <si>
    <t>处级职称</t>
  </si>
  <si>
    <t>技师</t>
  </si>
  <si>
    <t>高级工</t>
  </si>
  <si>
    <t>中级工</t>
  </si>
  <si>
    <t>处级工</t>
  </si>
  <si>
    <t>村支部书记人数</t>
  </si>
  <si>
    <t>其他村干部人数</t>
  </si>
  <si>
    <t>组干部人数</t>
  </si>
  <si>
    <t>村委会个数</t>
  </si>
  <si>
    <t>管理人口数</t>
  </si>
  <si>
    <t>居委会委员人数</t>
  </si>
  <si>
    <t>居委会个数</t>
  </si>
  <si>
    <t>一肩挑书记、主任</t>
  </si>
  <si>
    <t>一肩双挑书记、主任</t>
  </si>
  <si>
    <t>居委会书记、主任</t>
  </si>
  <si>
    <t>村监会个数</t>
  </si>
  <si>
    <t>村监会人数</t>
  </si>
  <si>
    <t>小学生</t>
  </si>
  <si>
    <t>中学生</t>
  </si>
  <si>
    <t>中专生</t>
  </si>
  <si>
    <t>大专生</t>
  </si>
  <si>
    <t>本科生</t>
  </si>
  <si>
    <t>硕士生</t>
  </si>
  <si>
    <t>博士生</t>
  </si>
  <si>
    <t>公务用车</t>
  </si>
  <si>
    <t>专业用车</t>
  </si>
  <si>
    <t>全额事业补助</t>
  </si>
  <si>
    <t>平罗县红崖子乡卫生院</t>
  </si>
  <si>
    <t>预算16表</t>
  </si>
  <si>
    <t>财政支出预算总表</t>
  </si>
  <si>
    <t>预算17表</t>
  </si>
  <si>
    <t xml:space="preserve">  平罗县红崖子乡卫生院</t>
  </si>
  <si>
    <t>平罗县红崖子乡卫生院</t>
  </si>
  <si>
    <t>报送日期：2016.11.30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</si>
</sst>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* #,##0.00;* \-#,##0.00;* &quot;&quot;??;@"/>
    <numFmt numFmtId="178" formatCode="00"/>
    <numFmt numFmtId="179" formatCode="0000"/>
    <numFmt numFmtId="180" formatCode="* #,##0.0;* \-#,##0.0;* &quot;&quot;??;@"/>
    <numFmt numFmtId="181" formatCode="#,##0.0000"/>
    <numFmt numFmtId="182" formatCode=";;"/>
    <numFmt numFmtId="183" formatCode="#,##0.00_ "/>
  </numFmts>
  <fonts count="51"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name val="MS Sans Serif"/>
      <family val="2"/>
    </font>
    <font>
      <u val="single"/>
      <sz val="9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4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22"/>
      <name val="宋体"/>
      <family val="0"/>
    </font>
    <font>
      <b/>
      <sz val="24"/>
      <name val="宋体"/>
      <family val="0"/>
    </font>
    <font>
      <sz val="9"/>
      <color indexed="9"/>
      <name val="宋体"/>
      <family val="0"/>
    </font>
    <font>
      <sz val="36"/>
      <name val="宋体"/>
      <family val="0"/>
    </font>
    <font>
      <sz val="26"/>
      <name val="宋体"/>
      <family val="0"/>
    </font>
    <font>
      <sz val="2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212">
    <xf numFmtId="0" fontId="0" fillId="0" borderId="0" xfId="0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7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 wrapText="1"/>
    </xf>
    <xf numFmtId="180" fontId="6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vertical="center" wrapText="1"/>
      <protection/>
    </xf>
    <xf numFmtId="176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1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178" fontId="9" fillId="0" borderId="0" xfId="0" applyNumberFormat="1" applyFont="1" applyFill="1" applyAlignment="1" applyProtection="1">
      <alignment horizontal="centerContinuous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177" fontId="9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4" fontId="6" fillId="33" borderId="0" xfId="0" applyNumberFormat="1" applyFont="1" applyFill="1" applyBorder="1" applyAlignment="1" applyProtection="1">
      <alignment horizontal="right" vertical="center"/>
      <protection/>
    </xf>
    <xf numFmtId="4" fontId="6" fillId="33" borderId="0" xfId="0" applyNumberFormat="1" applyFont="1" applyFill="1" applyAlignment="1" applyProtection="1">
      <alignment horizontal="right" vertical="center"/>
      <protection/>
    </xf>
    <xf numFmtId="4" fontId="6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1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0" xfId="0" applyFont="1" applyAlignment="1">
      <alignment horizontal="centerContinuous" vertical="center"/>
    </xf>
    <xf numFmtId="0" fontId="0" fillId="0" borderId="0" xfId="0" applyFill="1" applyBorder="1" applyAlignment="1">
      <alignment/>
    </xf>
    <xf numFmtId="4" fontId="13" fillId="0" borderId="0" xfId="0" applyNumberFormat="1" applyFont="1" applyFill="1" applyAlignment="1" applyProtection="1">
      <alignment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" fontId="6" fillId="33" borderId="10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right"/>
    </xf>
    <xf numFmtId="49" fontId="7" fillId="0" borderId="0" xfId="0" applyNumberFormat="1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right"/>
      <protection/>
    </xf>
    <xf numFmtId="177" fontId="6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180" fontId="9" fillId="0" borderId="0" xfId="0" applyNumberFormat="1" applyFont="1" applyFill="1" applyAlignment="1" applyProtection="1">
      <alignment horizontal="right"/>
      <protection/>
    </xf>
    <xf numFmtId="180" fontId="10" fillId="0" borderId="0" xfId="0" applyNumberFormat="1" applyFont="1" applyFill="1" applyAlignment="1" applyProtection="1">
      <alignment horizontal="right"/>
      <protection/>
    </xf>
    <xf numFmtId="176" fontId="6" fillId="0" borderId="0" xfId="0" applyNumberFormat="1" applyFont="1" applyFill="1" applyAlignment="1" applyProtection="1">
      <alignment horizontal="right"/>
      <protection/>
    </xf>
    <xf numFmtId="178" fontId="9" fillId="0" borderId="0" xfId="0" applyNumberFormat="1" applyFont="1" applyFill="1" applyAlignment="1" applyProtection="1">
      <alignment horizontal="right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vertical="center"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>
      <alignment vertical="center"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 wrapText="1"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" fontId="6" fillId="0" borderId="14" xfId="0" applyNumberFormat="1" applyFont="1" applyFill="1" applyBorder="1" applyAlignment="1" applyProtection="1">
      <alignment horizontal="left" vertical="center"/>
      <protection/>
    </xf>
    <xf numFmtId="4" fontId="6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Continuous" vertical="center"/>
    </xf>
    <xf numFmtId="3" fontId="0" fillId="0" borderId="0" xfId="0" applyNumberFormat="1" applyFont="1" applyFill="1" applyAlignment="1" applyProtection="1">
      <alignment/>
      <protection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>
      <alignment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/>
      <protection/>
    </xf>
    <xf numFmtId="0" fontId="0" fillId="0" borderId="15" xfId="0" applyNumberFormat="1" applyFont="1" applyFill="1" applyBorder="1" applyAlignment="1" applyProtection="1">
      <alignment horizontal="centerContinuous"/>
      <protection/>
    </xf>
    <xf numFmtId="0" fontId="0" fillId="0" borderId="10" xfId="0" applyNumberFormat="1" applyFont="1" applyFill="1" applyBorder="1" applyAlignment="1" applyProtection="1">
      <alignment horizontal="centerContinuous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3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20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Continuous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4" fontId="0" fillId="0" borderId="17" xfId="0" applyNumberFormat="1" applyFill="1" applyBorder="1" applyAlignment="1">
      <alignment horizontal="right" vertical="center"/>
    </xf>
    <xf numFmtId="176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Continuous" vertical="center"/>
    </xf>
    <xf numFmtId="4" fontId="6" fillId="0" borderId="10" xfId="0" applyNumberFormat="1" applyFont="1" applyFill="1" applyBorder="1" applyAlignment="1" applyProtection="1">
      <alignment horizontal="centerContinuous" vertical="center"/>
      <protection/>
    </xf>
    <xf numFmtId="4" fontId="6" fillId="0" borderId="10" xfId="0" applyNumberFormat="1" applyFont="1" applyFill="1" applyBorder="1" applyAlignment="1">
      <alignment horizontal="centerContinuous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/>
    </xf>
    <xf numFmtId="49" fontId="15" fillId="0" borderId="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181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3" fontId="6" fillId="0" borderId="15" xfId="0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3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3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zoomScalePageLayoutView="0" workbookViewId="0" topLeftCell="A1">
      <selection activeCell="B9" sqref="B9"/>
    </sheetView>
  </sheetViews>
  <sheetFormatPr defaultColWidth="9.16015625" defaultRowHeight="12.75" customHeight="1"/>
  <cols>
    <col min="1" max="1" width="11.33203125" style="0" customWidth="1"/>
    <col min="2" max="2" width="163" style="0" customWidth="1"/>
    <col min="3" max="3" width="20" style="0" customWidth="1"/>
  </cols>
  <sheetData>
    <row r="1" ht="3.75" customHeight="1">
      <c r="B1" s="45"/>
    </row>
    <row r="2" spans="1:14" ht="107.25" customHeight="1">
      <c r="A2" s="12"/>
      <c r="B2" s="47" t="s">
        <v>0</v>
      </c>
      <c r="M2" s="57">
        <v>1612530562.42</v>
      </c>
      <c r="N2" s="12"/>
    </row>
    <row r="3" spans="2:14" ht="93.75" customHeight="1">
      <c r="B3" s="66"/>
      <c r="N3" s="12"/>
    </row>
    <row r="4" ht="87.75" customHeight="1">
      <c r="B4" s="100" t="s">
        <v>360</v>
      </c>
    </row>
    <row r="5" ht="112.5" customHeight="1">
      <c r="B5" s="152" t="s">
        <v>361</v>
      </c>
    </row>
    <row r="6" ht="70.5" customHeight="1">
      <c r="B6" s="98" t="s">
        <v>1</v>
      </c>
    </row>
    <row r="7" ht="12.75" customHeight="1">
      <c r="B7" s="64"/>
    </row>
    <row r="8" ht="12.75" customHeight="1">
      <c r="B8" s="64"/>
    </row>
    <row r="9" ht="12.75" customHeight="1">
      <c r="B9" s="64"/>
    </row>
    <row r="10" ht="12.75" customHeight="1">
      <c r="B10" s="64"/>
    </row>
    <row r="11" ht="12.75" customHeight="1">
      <c r="B11" s="64"/>
    </row>
    <row r="12" ht="12.75" customHeight="1">
      <c r="B12" s="64"/>
    </row>
    <row r="13" ht="12.75" customHeight="1">
      <c r="B13" s="64"/>
    </row>
    <row r="14" ht="12.75" customHeight="1">
      <c r="B14" s="64"/>
    </row>
    <row r="15" ht="12.75" customHeight="1">
      <c r="B15" s="12"/>
    </row>
    <row r="16" ht="12.75" customHeight="1">
      <c r="B16" s="12"/>
    </row>
    <row r="17" ht="12.75" customHeight="1">
      <c r="B17" s="12"/>
    </row>
    <row r="18" ht="12.75" customHeight="1">
      <c r="B18" s="65" t="s">
        <v>2</v>
      </c>
    </row>
    <row r="19" ht="12.75" customHeight="1">
      <c r="B19" s="12"/>
    </row>
    <row r="20" ht="12.75" customHeight="1">
      <c r="B20" s="57"/>
    </row>
  </sheetData>
  <sheetProtection/>
  <printOptions horizontalCentered="1" verticalCentered="1"/>
  <pageMargins left="0.39305555555555555" right="0.39305555555555555" top="0.7868055555555555" bottom="0.39305555555555555" header="0" footer="0.19652777777777777"/>
  <pageSetup fitToHeight="99" fitToWidth="1" horizontalDpi="600" verticalDpi="600" orientation="landscape" paperSize="9"/>
  <headerFooter alignWithMargins="0">
    <oddFooter>&amp;C第 &amp;P 页，第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"/>
  <sheetViews>
    <sheetView showGridLines="0" zoomScalePageLayoutView="0" workbookViewId="0" topLeftCell="A1">
      <selection activeCell="D15" sqref="D15"/>
    </sheetView>
  </sheetViews>
  <sheetFormatPr defaultColWidth="9.16015625" defaultRowHeight="18" customHeight="1"/>
  <cols>
    <col min="1" max="3" width="6.33203125" style="0" customWidth="1"/>
    <col min="4" max="4" width="36" style="0" customWidth="1"/>
    <col min="5" max="5" width="15.83203125" style="0" customWidth="1"/>
    <col min="6" max="7" width="16.83203125" style="0" customWidth="1"/>
    <col min="8" max="8" width="15.66015625" style="0" customWidth="1"/>
    <col min="9" max="9" width="16.33203125" style="0" customWidth="1"/>
    <col min="10" max="10" width="16.16015625" style="0" customWidth="1"/>
    <col min="11" max="11" width="13.66015625" style="0" customWidth="1"/>
    <col min="12" max="12" width="15.66015625" style="0" customWidth="1"/>
    <col min="13" max="13" width="16.83203125" style="0" customWidth="1"/>
    <col min="14" max="14" width="13.16015625" style="0" customWidth="1"/>
    <col min="15" max="15" width="16.83203125" style="0" customWidth="1"/>
    <col min="16" max="16" width="13.16015625" style="0" customWidth="1"/>
    <col min="17" max="17" width="17" style="0" customWidth="1"/>
    <col min="18" max="18" width="11.16015625" style="0" customWidth="1"/>
    <col min="19" max="19" width="12.83203125" style="0" customWidth="1"/>
    <col min="20" max="20" width="13.33203125" style="0" customWidth="1"/>
    <col min="21" max="21" width="10.33203125" style="0" customWidth="1"/>
    <col min="22" max="22" width="15.66015625" style="0" customWidth="1"/>
    <col min="23" max="23" width="15.83203125" style="0" customWidth="1"/>
    <col min="24" max="24" width="9.16015625" style="0" customWidth="1"/>
    <col min="25" max="25" width="11.83203125" style="0" customWidth="1"/>
    <col min="26" max="26" width="10.33203125" style="0" customWidth="1"/>
    <col min="27" max="27" width="15" style="0" customWidth="1"/>
    <col min="28" max="28" width="16.66015625" style="0" customWidth="1"/>
    <col min="29" max="29" width="14.33203125" style="0" customWidth="1"/>
    <col min="30" max="30" width="14" style="0" customWidth="1"/>
    <col min="31" max="31" width="14.5" style="0" customWidth="1"/>
    <col min="32" max="32" width="14.83203125" style="0" customWidth="1"/>
    <col min="33" max="34" width="9.16015625" style="0" customWidth="1"/>
    <col min="35" max="37" width="11" style="0" customWidth="1"/>
    <col min="38" max="38" width="9.16015625" style="0" customWidth="1"/>
    <col min="39" max="39" width="14.66015625" style="0" customWidth="1"/>
    <col min="40" max="40" width="12.33203125" style="0" customWidth="1"/>
    <col min="41" max="41" width="12.5" style="0" customWidth="1"/>
    <col min="42" max="42" width="11.83203125" style="0" customWidth="1"/>
    <col min="43" max="43" width="12.5" style="0" customWidth="1"/>
    <col min="44" max="44" width="15.83203125" style="0" customWidth="1"/>
    <col min="45" max="45" width="13.66015625" style="0" customWidth="1"/>
    <col min="46" max="46" width="14.16015625" style="0" customWidth="1"/>
    <col min="47" max="51" width="11.66015625" style="0" customWidth="1"/>
    <col min="52" max="52" width="10" style="0" customWidth="1"/>
    <col min="53" max="58" width="9.16015625" style="0" customWidth="1"/>
    <col min="59" max="59" width="15.16015625" style="0" customWidth="1"/>
    <col min="60" max="62" width="12.66015625" style="0" customWidth="1"/>
    <col min="63" max="63" width="9.66015625" style="0" customWidth="1"/>
    <col min="64" max="64" width="12" style="0" customWidth="1"/>
    <col min="65" max="65" width="9.16015625" style="0" customWidth="1"/>
    <col min="66" max="66" width="11.33203125" style="0" customWidth="1"/>
    <col min="67" max="67" width="11.83203125" style="0" customWidth="1"/>
    <col min="68" max="68" width="9" style="0" customWidth="1"/>
    <col min="69" max="69" width="9.16015625" style="0" customWidth="1"/>
    <col min="70" max="255" width="9" style="0" customWidth="1"/>
  </cols>
  <sheetData>
    <row r="1" spans="1:70" ht="25.5" customHeight="1">
      <c r="A1" s="25"/>
      <c r="B1" s="27"/>
      <c r="C1" s="27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2"/>
      <c r="AC1" s="2"/>
      <c r="AD1" s="2"/>
      <c r="AK1" s="12"/>
      <c r="AL1" s="12"/>
      <c r="AM1" s="12"/>
      <c r="AN1" s="12"/>
      <c r="AO1" s="12"/>
      <c r="AP1" s="12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K1" s="2"/>
      <c r="BL1" s="2"/>
      <c r="BM1" s="2"/>
      <c r="BN1" s="2"/>
      <c r="BO1" s="90" t="s">
        <v>192</v>
      </c>
      <c r="BP1" s="2"/>
      <c r="BQ1" s="2"/>
      <c r="BR1" s="2"/>
    </row>
    <row r="2" spans="1:70" ht="25.5" customHeight="1">
      <c r="A2" s="54" t="s">
        <v>193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67"/>
      <c r="AF2" s="67"/>
      <c r="AG2" s="67"/>
      <c r="AH2" s="67"/>
      <c r="AI2" s="67"/>
      <c r="AJ2" s="67"/>
      <c r="AK2" s="119"/>
      <c r="AL2" s="119"/>
      <c r="AM2" s="119"/>
      <c r="AN2" s="119"/>
      <c r="AO2" s="119"/>
      <c r="AP2" s="119"/>
      <c r="AQ2" s="67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67"/>
      <c r="BP2" s="2"/>
      <c r="BQ2" s="2"/>
      <c r="BR2" s="2"/>
    </row>
    <row r="3" spans="2:70" ht="25.5" customHeight="1">
      <c r="B3" s="99"/>
      <c r="C3" s="26"/>
      <c r="D3" s="3"/>
      <c r="E3" s="17"/>
      <c r="F3" s="17"/>
      <c r="G3" s="1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3"/>
      <c r="BK3" s="3"/>
      <c r="BL3" s="3"/>
      <c r="BM3" s="3"/>
      <c r="BN3" s="3"/>
      <c r="BO3" s="90" t="s">
        <v>5</v>
      </c>
      <c r="BP3" s="3"/>
      <c r="BQ3" s="3"/>
      <c r="BR3" s="3"/>
    </row>
    <row r="4" spans="1:70" ht="25.5" customHeight="1">
      <c r="A4" s="138" t="s">
        <v>98</v>
      </c>
      <c r="B4" s="138"/>
      <c r="C4" s="138"/>
      <c r="D4" s="179" t="s">
        <v>99</v>
      </c>
      <c r="E4" s="181" t="s">
        <v>194</v>
      </c>
      <c r="F4" s="9" t="s">
        <v>179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73"/>
      <c r="W4" s="73"/>
      <c r="X4" s="73"/>
      <c r="Y4" s="73"/>
      <c r="Z4" s="73"/>
      <c r="AA4" s="73"/>
      <c r="AB4" s="9" t="s">
        <v>195</v>
      </c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 t="s">
        <v>141</v>
      </c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193" t="s">
        <v>180</v>
      </c>
      <c r="BP4" s="2"/>
      <c r="BQ4" s="2"/>
      <c r="BR4" s="2"/>
    </row>
    <row r="5" spans="1:70" ht="18" customHeight="1">
      <c r="A5" s="179" t="s">
        <v>104</v>
      </c>
      <c r="B5" s="179" t="s">
        <v>105</v>
      </c>
      <c r="C5" s="179" t="s">
        <v>106</v>
      </c>
      <c r="D5" s="179"/>
      <c r="E5" s="181"/>
      <c r="F5" s="179" t="s">
        <v>93</v>
      </c>
      <c r="G5" s="179" t="s">
        <v>196</v>
      </c>
      <c r="H5" s="181" t="s">
        <v>197</v>
      </c>
      <c r="I5" s="181" t="s">
        <v>198</v>
      </c>
      <c r="J5" s="181" t="s">
        <v>199</v>
      </c>
      <c r="K5" s="181" t="s">
        <v>200</v>
      </c>
      <c r="L5" s="181" t="s">
        <v>201</v>
      </c>
      <c r="M5" s="146" t="s">
        <v>202</v>
      </c>
      <c r="N5" s="9"/>
      <c r="O5" s="9"/>
      <c r="P5" s="9"/>
      <c r="Q5" s="9"/>
      <c r="R5" s="9"/>
      <c r="S5" s="9"/>
      <c r="T5" s="82"/>
      <c r="U5" s="82"/>
      <c r="V5" s="189" t="s">
        <v>203</v>
      </c>
      <c r="W5" s="189" t="s">
        <v>204</v>
      </c>
      <c r="X5" s="179" t="s">
        <v>205</v>
      </c>
      <c r="Y5" s="194" t="s">
        <v>206</v>
      </c>
      <c r="Z5" s="194" t="s">
        <v>207</v>
      </c>
      <c r="AA5" s="194" t="s">
        <v>208</v>
      </c>
      <c r="AB5" s="195" t="s">
        <v>93</v>
      </c>
      <c r="AC5" s="181" t="s">
        <v>209</v>
      </c>
      <c r="AD5" s="181" t="s">
        <v>210</v>
      </c>
      <c r="AE5" s="193" t="s">
        <v>211</v>
      </c>
      <c r="AF5" s="193" t="s">
        <v>212</v>
      </c>
      <c r="AG5" s="193" t="s">
        <v>213</v>
      </c>
      <c r="AH5" s="193" t="s">
        <v>214</v>
      </c>
      <c r="AI5" s="193" t="s">
        <v>215</v>
      </c>
      <c r="AJ5" s="193" t="s">
        <v>216</v>
      </c>
      <c r="AK5" s="193" t="s">
        <v>217</v>
      </c>
      <c r="AL5" s="193" t="s">
        <v>218</v>
      </c>
      <c r="AM5" s="193" t="s">
        <v>219</v>
      </c>
      <c r="AN5" s="193" t="s">
        <v>220</v>
      </c>
      <c r="AO5" s="193" t="s">
        <v>221</v>
      </c>
      <c r="AP5" s="181" t="s">
        <v>222</v>
      </c>
      <c r="AQ5" s="196" t="s">
        <v>223</v>
      </c>
      <c r="AR5" s="179" t="s">
        <v>93</v>
      </c>
      <c r="AS5" s="9" t="s">
        <v>224</v>
      </c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181" t="s">
        <v>225</v>
      </c>
      <c r="BI5" s="181" t="s">
        <v>226</v>
      </c>
      <c r="BJ5" s="181" t="s">
        <v>227</v>
      </c>
      <c r="BK5" s="181" t="s">
        <v>228</v>
      </c>
      <c r="BL5" s="181" t="s">
        <v>229</v>
      </c>
      <c r="BM5" s="181" t="s">
        <v>230</v>
      </c>
      <c r="BN5" s="181" t="s">
        <v>231</v>
      </c>
      <c r="BO5" s="193"/>
      <c r="BP5" s="2"/>
      <c r="BQ5" s="2"/>
      <c r="BR5" s="2"/>
    </row>
    <row r="6" spans="1:70" ht="18" customHeight="1">
      <c r="A6" s="179"/>
      <c r="B6" s="179"/>
      <c r="C6" s="179"/>
      <c r="D6" s="179"/>
      <c r="E6" s="181"/>
      <c r="F6" s="179"/>
      <c r="G6" s="179"/>
      <c r="H6" s="181"/>
      <c r="I6" s="181"/>
      <c r="J6" s="181"/>
      <c r="K6" s="181"/>
      <c r="L6" s="181"/>
      <c r="M6" s="190" t="s">
        <v>86</v>
      </c>
      <c r="N6" s="191" t="s">
        <v>232</v>
      </c>
      <c r="O6" s="191" t="s">
        <v>233</v>
      </c>
      <c r="P6" s="190" t="s">
        <v>234</v>
      </c>
      <c r="Q6" s="191" t="s">
        <v>235</v>
      </c>
      <c r="R6" s="191" t="s">
        <v>236</v>
      </c>
      <c r="S6" s="191" t="s">
        <v>237</v>
      </c>
      <c r="T6" s="192" t="s">
        <v>238</v>
      </c>
      <c r="U6" s="192" t="s">
        <v>239</v>
      </c>
      <c r="V6" s="189"/>
      <c r="W6" s="189"/>
      <c r="X6" s="179"/>
      <c r="Y6" s="194"/>
      <c r="Z6" s="194"/>
      <c r="AA6" s="194"/>
      <c r="AB6" s="195"/>
      <c r="AC6" s="181"/>
      <c r="AD6" s="181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81"/>
      <c r="AQ6" s="196"/>
      <c r="AR6" s="179"/>
      <c r="AS6" s="179" t="s">
        <v>86</v>
      </c>
      <c r="AT6" s="181" t="s">
        <v>240</v>
      </c>
      <c r="AU6" s="181" t="s">
        <v>241</v>
      </c>
      <c r="AV6" s="181" t="s">
        <v>242</v>
      </c>
      <c r="AW6" s="181" t="s">
        <v>228</v>
      </c>
      <c r="AX6" s="181" t="s">
        <v>243</v>
      </c>
      <c r="AY6" s="181" t="s">
        <v>244</v>
      </c>
      <c r="AZ6" s="181" t="s">
        <v>245</v>
      </c>
      <c r="BA6" s="181" t="s">
        <v>246</v>
      </c>
      <c r="BB6" s="181" t="s">
        <v>247</v>
      </c>
      <c r="BC6" s="181" t="s">
        <v>248</v>
      </c>
      <c r="BD6" s="181" t="s">
        <v>249</v>
      </c>
      <c r="BE6" s="181" t="s">
        <v>250</v>
      </c>
      <c r="BF6" s="181" t="s">
        <v>251</v>
      </c>
      <c r="BG6" s="181" t="s">
        <v>252</v>
      </c>
      <c r="BH6" s="181"/>
      <c r="BI6" s="181"/>
      <c r="BJ6" s="181"/>
      <c r="BK6" s="181"/>
      <c r="BL6" s="181"/>
      <c r="BM6" s="181"/>
      <c r="BN6" s="181"/>
      <c r="BO6" s="193"/>
      <c r="BP6" s="2"/>
      <c r="BQ6" s="2"/>
      <c r="BR6" s="2"/>
    </row>
    <row r="7" spans="1:70" ht="23.25" customHeight="1">
      <c r="A7" s="179"/>
      <c r="B7" s="179"/>
      <c r="C7" s="179"/>
      <c r="D7" s="179"/>
      <c r="E7" s="181"/>
      <c r="F7" s="179"/>
      <c r="G7" s="179"/>
      <c r="H7" s="181"/>
      <c r="I7" s="181"/>
      <c r="J7" s="181"/>
      <c r="K7" s="181"/>
      <c r="L7" s="181"/>
      <c r="M7" s="190"/>
      <c r="N7" s="191"/>
      <c r="O7" s="191"/>
      <c r="P7" s="190"/>
      <c r="Q7" s="191"/>
      <c r="R7" s="191"/>
      <c r="S7" s="191"/>
      <c r="T7" s="192"/>
      <c r="U7" s="192"/>
      <c r="V7" s="189"/>
      <c r="W7" s="189"/>
      <c r="X7" s="179"/>
      <c r="Y7" s="194"/>
      <c r="Z7" s="194"/>
      <c r="AA7" s="194"/>
      <c r="AB7" s="195"/>
      <c r="AC7" s="181"/>
      <c r="AD7" s="181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81"/>
      <c r="AQ7" s="196"/>
      <c r="AR7" s="179"/>
      <c r="AS7" s="179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93"/>
      <c r="BP7" s="2"/>
      <c r="BQ7" s="2"/>
      <c r="BR7" s="2"/>
    </row>
    <row r="8" spans="1:70" ht="25.5" customHeight="1">
      <c r="A8" s="8" t="s">
        <v>92</v>
      </c>
      <c r="B8" s="8" t="s">
        <v>92</v>
      </c>
      <c r="C8" s="8" t="s">
        <v>92</v>
      </c>
      <c r="D8" s="8" t="s">
        <v>92</v>
      </c>
      <c r="E8" s="8">
        <v>1</v>
      </c>
      <c r="F8" s="8">
        <f>SUM(E8+1)</f>
        <v>2</v>
      </c>
      <c r="G8" s="8">
        <f>SUM(F8+1)</f>
        <v>3</v>
      </c>
      <c r="H8" s="8">
        <f>SUM(G8+1)</f>
        <v>4</v>
      </c>
      <c r="I8" s="77">
        <f>SUM(H8+1)</f>
        <v>5</v>
      </c>
      <c r="J8" s="77">
        <f aca="true" t="shared" si="0" ref="J8:U8">I8+1</f>
        <v>6</v>
      </c>
      <c r="K8" s="8">
        <f t="shared" si="0"/>
        <v>7</v>
      </c>
      <c r="L8" s="8">
        <f t="shared" si="0"/>
        <v>8</v>
      </c>
      <c r="M8" s="8">
        <f t="shared" si="0"/>
        <v>9</v>
      </c>
      <c r="N8" s="8">
        <f t="shared" si="0"/>
        <v>10</v>
      </c>
      <c r="O8" s="8">
        <f t="shared" si="0"/>
        <v>11</v>
      </c>
      <c r="P8" s="8">
        <f t="shared" si="0"/>
        <v>12</v>
      </c>
      <c r="Q8" s="8">
        <f t="shared" si="0"/>
        <v>13</v>
      </c>
      <c r="R8" s="8">
        <f t="shared" si="0"/>
        <v>14</v>
      </c>
      <c r="S8" s="8">
        <f t="shared" si="0"/>
        <v>15</v>
      </c>
      <c r="T8" s="8">
        <f t="shared" si="0"/>
        <v>16</v>
      </c>
      <c r="U8" s="8">
        <f t="shared" si="0"/>
        <v>17</v>
      </c>
      <c r="V8" s="77">
        <v>18</v>
      </c>
      <c r="W8" s="8">
        <v>19</v>
      </c>
      <c r="X8" s="77">
        <v>20</v>
      </c>
      <c r="Y8" s="8">
        <v>21</v>
      </c>
      <c r="Z8" s="8">
        <f aca="true" t="shared" si="1" ref="Z8:AL8">Y8+1</f>
        <v>22</v>
      </c>
      <c r="AA8" s="8">
        <f t="shared" si="1"/>
        <v>23</v>
      </c>
      <c r="AB8" s="77">
        <f t="shared" si="1"/>
        <v>24</v>
      </c>
      <c r="AC8" s="8">
        <f t="shared" si="1"/>
        <v>25</v>
      </c>
      <c r="AD8" s="8">
        <f t="shared" si="1"/>
        <v>26</v>
      </c>
      <c r="AE8" s="8">
        <f t="shared" si="1"/>
        <v>27</v>
      </c>
      <c r="AF8" s="8">
        <f t="shared" si="1"/>
        <v>28</v>
      </c>
      <c r="AG8" s="8">
        <f t="shared" si="1"/>
        <v>29</v>
      </c>
      <c r="AH8" s="8">
        <f t="shared" si="1"/>
        <v>30</v>
      </c>
      <c r="AI8" s="8">
        <f t="shared" si="1"/>
        <v>31</v>
      </c>
      <c r="AJ8" s="8">
        <f t="shared" si="1"/>
        <v>32</v>
      </c>
      <c r="AK8" s="8">
        <f t="shared" si="1"/>
        <v>33</v>
      </c>
      <c r="AL8" s="8">
        <f t="shared" si="1"/>
        <v>34</v>
      </c>
      <c r="AM8" s="77">
        <v>34</v>
      </c>
      <c r="AN8" s="8">
        <v>35</v>
      </c>
      <c r="AO8" s="77">
        <v>36</v>
      </c>
      <c r="AP8" s="77">
        <v>37</v>
      </c>
      <c r="AQ8" s="77">
        <v>38</v>
      </c>
      <c r="AR8" s="8">
        <f aca="true" t="shared" si="2" ref="AR8:AX8">AQ8+1</f>
        <v>39</v>
      </c>
      <c r="AS8" s="8">
        <f t="shared" si="2"/>
        <v>40</v>
      </c>
      <c r="AT8" s="8">
        <f t="shared" si="2"/>
        <v>41</v>
      </c>
      <c r="AU8" s="8">
        <f t="shared" si="2"/>
        <v>42</v>
      </c>
      <c r="AV8" s="8">
        <f t="shared" si="2"/>
        <v>43</v>
      </c>
      <c r="AW8" s="8">
        <f t="shared" si="2"/>
        <v>44</v>
      </c>
      <c r="AX8" s="8">
        <f t="shared" si="2"/>
        <v>45</v>
      </c>
      <c r="AY8" s="8">
        <v>46</v>
      </c>
      <c r="AZ8" s="8">
        <f>AY8+1</f>
        <v>47</v>
      </c>
      <c r="BA8" s="8">
        <f>AZ8+1</f>
        <v>48</v>
      </c>
      <c r="BB8" s="8">
        <f>BA8+1</f>
        <v>49</v>
      </c>
      <c r="BC8" s="8">
        <f>BB8+1</f>
        <v>50</v>
      </c>
      <c r="BD8" s="77">
        <v>51</v>
      </c>
      <c r="BE8" s="77">
        <v>52</v>
      </c>
      <c r="BF8" s="8">
        <v>53</v>
      </c>
      <c r="BG8" s="8">
        <v>54</v>
      </c>
      <c r="BH8" s="8">
        <v>55</v>
      </c>
      <c r="BI8" s="8">
        <v>56</v>
      </c>
      <c r="BJ8" s="8">
        <v>57</v>
      </c>
      <c r="BK8" s="77">
        <v>58</v>
      </c>
      <c r="BL8" s="77">
        <v>59</v>
      </c>
      <c r="BM8" s="77">
        <v>60</v>
      </c>
      <c r="BN8" s="151">
        <v>61</v>
      </c>
      <c r="BO8" s="8">
        <v>62</v>
      </c>
      <c r="BP8" s="2"/>
      <c r="BQ8" s="2"/>
      <c r="BR8" s="2"/>
    </row>
    <row r="9" spans="1:70" ht="25.5" customHeight="1">
      <c r="A9" s="154"/>
      <c r="B9" s="154"/>
      <c r="C9" s="154"/>
      <c r="D9" s="156" t="s">
        <v>93</v>
      </c>
      <c r="E9" s="70">
        <f>E10+E11+E12</f>
        <v>1780397.85</v>
      </c>
      <c r="F9" s="70">
        <f aca="true" t="shared" si="3" ref="F9:BO9">F10+F11+F12</f>
        <v>1434117.29</v>
      </c>
      <c r="G9" s="70">
        <f t="shared" si="3"/>
        <v>436128</v>
      </c>
      <c r="H9" s="70">
        <f t="shared" si="3"/>
        <v>34452</v>
      </c>
      <c r="I9" s="70">
        <f t="shared" si="3"/>
        <v>277212</v>
      </c>
      <c r="J9" s="70">
        <f t="shared" si="3"/>
        <v>144696</v>
      </c>
      <c r="K9" s="70">
        <f t="shared" si="3"/>
        <v>0</v>
      </c>
      <c r="L9" s="70">
        <f t="shared" si="3"/>
        <v>71345.33</v>
      </c>
      <c r="M9" s="70">
        <f t="shared" si="3"/>
        <v>263283.96</v>
      </c>
      <c r="N9" s="70">
        <f t="shared" si="3"/>
        <v>8924.88</v>
      </c>
      <c r="O9" s="70">
        <f t="shared" si="3"/>
        <v>71399.04</v>
      </c>
      <c r="P9" s="70">
        <f t="shared" si="3"/>
        <v>0</v>
      </c>
      <c r="Q9" s="70">
        <f t="shared" si="3"/>
        <v>178497.6</v>
      </c>
      <c r="R9" s="70">
        <f t="shared" si="3"/>
        <v>0</v>
      </c>
      <c r="S9" s="70">
        <f t="shared" si="3"/>
        <v>2677.46</v>
      </c>
      <c r="T9" s="70">
        <f t="shared" si="3"/>
        <v>1784.98</v>
      </c>
      <c r="U9" s="70">
        <f t="shared" si="3"/>
        <v>0</v>
      </c>
      <c r="V9" s="70">
        <f t="shared" si="3"/>
        <v>162000</v>
      </c>
      <c r="W9" s="70">
        <f t="shared" si="3"/>
        <v>45000</v>
      </c>
      <c r="X9" s="70">
        <f t="shared" si="3"/>
        <v>0</v>
      </c>
      <c r="Y9" s="70">
        <f t="shared" si="3"/>
        <v>0</v>
      </c>
      <c r="Z9" s="70">
        <f t="shared" si="3"/>
        <v>0</v>
      </c>
      <c r="AA9" s="70">
        <f t="shared" si="3"/>
        <v>0</v>
      </c>
      <c r="AB9" s="70">
        <f t="shared" si="3"/>
        <v>313016.56</v>
      </c>
      <c r="AC9" s="70">
        <f t="shared" si="3"/>
        <v>0</v>
      </c>
      <c r="AD9" s="70">
        <f t="shared" si="3"/>
        <v>0</v>
      </c>
      <c r="AE9" s="70">
        <f t="shared" si="3"/>
        <v>107098.56</v>
      </c>
      <c r="AF9" s="70">
        <f t="shared" si="3"/>
        <v>52704</v>
      </c>
      <c r="AG9" s="70">
        <f t="shared" si="3"/>
        <v>0</v>
      </c>
      <c r="AH9" s="70">
        <f t="shared" si="3"/>
        <v>0</v>
      </c>
      <c r="AI9" s="70">
        <f t="shared" si="3"/>
        <v>0</v>
      </c>
      <c r="AJ9" s="70">
        <f t="shared" si="3"/>
        <v>1500</v>
      </c>
      <c r="AK9" s="70">
        <f t="shared" si="3"/>
        <v>3900</v>
      </c>
      <c r="AL9" s="70">
        <f t="shared" si="3"/>
        <v>0</v>
      </c>
      <c r="AM9" s="70">
        <f t="shared" si="3"/>
        <v>90000</v>
      </c>
      <c r="AN9" s="70">
        <f t="shared" si="3"/>
        <v>6300</v>
      </c>
      <c r="AO9" s="70">
        <f t="shared" si="3"/>
        <v>51514</v>
      </c>
      <c r="AP9" s="70">
        <f t="shared" si="3"/>
        <v>0</v>
      </c>
      <c r="AQ9" s="70">
        <f t="shared" si="3"/>
        <v>0</v>
      </c>
      <c r="AR9" s="70">
        <f t="shared" si="3"/>
        <v>33264</v>
      </c>
      <c r="AS9" s="70">
        <f t="shared" si="3"/>
        <v>0</v>
      </c>
      <c r="AT9" s="70">
        <f t="shared" si="3"/>
        <v>0</v>
      </c>
      <c r="AU9" s="70">
        <f t="shared" si="3"/>
        <v>0</v>
      </c>
      <c r="AV9" s="70">
        <f t="shared" si="3"/>
        <v>0</v>
      </c>
      <c r="AW9" s="70">
        <f t="shared" si="3"/>
        <v>0</v>
      </c>
      <c r="AX9" s="70">
        <f t="shared" si="3"/>
        <v>0</v>
      </c>
      <c r="AY9" s="70">
        <f t="shared" si="3"/>
        <v>0</v>
      </c>
      <c r="AZ9" s="70">
        <f t="shared" si="3"/>
        <v>0</v>
      </c>
      <c r="BA9" s="70">
        <f t="shared" si="3"/>
        <v>0</v>
      </c>
      <c r="BB9" s="70">
        <f t="shared" si="3"/>
        <v>0</v>
      </c>
      <c r="BC9" s="70">
        <f t="shared" si="3"/>
        <v>0</v>
      </c>
      <c r="BD9" s="70">
        <f t="shared" si="3"/>
        <v>0</v>
      </c>
      <c r="BE9" s="70">
        <f t="shared" si="3"/>
        <v>0</v>
      </c>
      <c r="BF9" s="70">
        <f t="shared" si="3"/>
        <v>0</v>
      </c>
      <c r="BG9" s="70">
        <f t="shared" si="3"/>
        <v>0</v>
      </c>
      <c r="BH9" s="70">
        <f t="shared" si="3"/>
        <v>0</v>
      </c>
      <c r="BI9" s="70">
        <f t="shared" si="3"/>
        <v>0</v>
      </c>
      <c r="BJ9" s="70">
        <f t="shared" si="3"/>
        <v>33264</v>
      </c>
      <c r="BK9" s="70">
        <f t="shared" si="3"/>
        <v>0</v>
      </c>
      <c r="BL9" s="70">
        <f t="shared" si="3"/>
        <v>0</v>
      </c>
      <c r="BM9" s="70">
        <f t="shared" si="3"/>
        <v>0</v>
      </c>
      <c r="BN9" s="70">
        <f t="shared" si="3"/>
        <v>0</v>
      </c>
      <c r="BO9" s="70">
        <f t="shared" si="3"/>
        <v>0</v>
      </c>
      <c r="BP9" s="2"/>
      <c r="BQ9" s="2"/>
      <c r="BR9" s="2"/>
    </row>
    <row r="10" spans="1:67" ht="25.5" customHeight="1">
      <c r="A10" s="154" t="s">
        <v>119</v>
      </c>
      <c r="B10" s="154" t="s">
        <v>124</v>
      </c>
      <c r="C10" s="154" t="s">
        <v>122</v>
      </c>
      <c r="D10" s="156" t="s">
        <v>131</v>
      </c>
      <c r="E10" s="70">
        <v>1620595.29</v>
      </c>
      <c r="F10" s="70">
        <v>1434117.29</v>
      </c>
      <c r="G10" s="70">
        <v>436128</v>
      </c>
      <c r="H10" s="70">
        <v>34452</v>
      </c>
      <c r="I10" s="70">
        <v>277212</v>
      </c>
      <c r="J10" s="70">
        <v>144696</v>
      </c>
      <c r="K10" s="70">
        <v>0</v>
      </c>
      <c r="L10" s="70">
        <v>71345.33</v>
      </c>
      <c r="M10" s="70">
        <v>263283.96</v>
      </c>
      <c r="N10" s="70">
        <v>8924.88</v>
      </c>
      <c r="O10" s="70">
        <v>71399.04</v>
      </c>
      <c r="P10" s="70">
        <v>0</v>
      </c>
      <c r="Q10" s="157">
        <v>178497.6</v>
      </c>
      <c r="R10" s="158">
        <v>0</v>
      </c>
      <c r="S10" s="164">
        <v>2677.46</v>
      </c>
      <c r="T10" s="70">
        <v>1784.98</v>
      </c>
      <c r="U10" s="70">
        <v>0</v>
      </c>
      <c r="V10" s="70">
        <v>162000</v>
      </c>
      <c r="W10" s="70">
        <v>45000</v>
      </c>
      <c r="X10" s="167">
        <v>0</v>
      </c>
      <c r="Y10" s="70">
        <v>0</v>
      </c>
      <c r="Z10" s="166">
        <v>0</v>
      </c>
      <c r="AA10" s="167">
        <v>0</v>
      </c>
      <c r="AB10" s="70">
        <v>153214</v>
      </c>
      <c r="AC10" s="166">
        <v>0</v>
      </c>
      <c r="AD10" s="70">
        <v>0</v>
      </c>
      <c r="AE10" s="115">
        <v>0</v>
      </c>
      <c r="AF10" s="115">
        <v>0</v>
      </c>
      <c r="AG10" s="115">
        <v>0</v>
      </c>
      <c r="AH10" s="115">
        <v>0</v>
      </c>
      <c r="AI10" s="115">
        <v>0</v>
      </c>
      <c r="AJ10" s="115">
        <v>1500</v>
      </c>
      <c r="AK10" s="115">
        <v>3900</v>
      </c>
      <c r="AL10" s="115">
        <v>0</v>
      </c>
      <c r="AM10" s="115">
        <v>90000</v>
      </c>
      <c r="AN10" s="165">
        <v>6300</v>
      </c>
      <c r="AO10" s="169">
        <v>51514</v>
      </c>
      <c r="AP10" s="168">
        <v>0</v>
      </c>
      <c r="AQ10" s="115">
        <v>0</v>
      </c>
      <c r="AR10" s="166">
        <v>33264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33264</v>
      </c>
      <c r="BK10" s="70">
        <v>0</v>
      </c>
      <c r="BL10" s="70">
        <v>0</v>
      </c>
      <c r="BM10" s="70">
        <v>0</v>
      </c>
      <c r="BN10" s="164">
        <v>0</v>
      </c>
      <c r="BO10" s="115">
        <v>0</v>
      </c>
    </row>
    <row r="11" spans="1:67" ht="25.5" customHeight="1">
      <c r="A11" s="154" t="s">
        <v>134</v>
      </c>
      <c r="B11" s="154" t="s">
        <v>122</v>
      </c>
      <c r="C11" s="154" t="s">
        <v>120</v>
      </c>
      <c r="D11" s="156" t="s">
        <v>131</v>
      </c>
      <c r="E11" s="70">
        <v>107098.56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157">
        <v>0</v>
      </c>
      <c r="R11" s="158">
        <v>0</v>
      </c>
      <c r="S11" s="164">
        <v>0</v>
      </c>
      <c r="T11" s="70">
        <v>0</v>
      </c>
      <c r="U11" s="70">
        <v>0</v>
      </c>
      <c r="V11" s="70">
        <v>0</v>
      </c>
      <c r="W11" s="70">
        <v>0</v>
      </c>
      <c r="X11" s="167">
        <v>0</v>
      </c>
      <c r="Y11" s="70">
        <v>0</v>
      </c>
      <c r="Z11" s="166">
        <v>0</v>
      </c>
      <c r="AA11" s="167">
        <v>0</v>
      </c>
      <c r="AB11" s="70">
        <v>107098.56</v>
      </c>
      <c r="AC11" s="166">
        <v>0</v>
      </c>
      <c r="AD11" s="70">
        <v>0</v>
      </c>
      <c r="AE11" s="115">
        <v>107098.56</v>
      </c>
      <c r="AF11" s="115">
        <v>0</v>
      </c>
      <c r="AG11" s="115">
        <v>0</v>
      </c>
      <c r="AH11" s="115">
        <v>0</v>
      </c>
      <c r="AI11" s="115">
        <v>0</v>
      </c>
      <c r="AJ11" s="115">
        <v>0</v>
      </c>
      <c r="AK11" s="115">
        <v>0</v>
      </c>
      <c r="AL11" s="115">
        <v>0</v>
      </c>
      <c r="AM11" s="115">
        <v>0</v>
      </c>
      <c r="AN11" s="165">
        <v>0</v>
      </c>
      <c r="AO11" s="169">
        <v>0</v>
      </c>
      <c r="AP11" s="168">
        <v>0</v>
      </c>
      <c r="AQ11" s="115">
        <v>0</v>
      </c>
      <c r="AR11" s="166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164">
        <v>0</v>
      </c>
      <c r="BO11" s="115">
        <v>0</v>
      </c>
    </row>
    <row r="12" spans="1:67" ht="25.5" customHeight="1">
      <c r="A12" s="154" t="s">
        <v>134</v>
      </c>
      <c r="B12" s="154" t="s">
        <v>122</v>
      </c>
      <c r="C12" s="154" t="s">
        <v>124</v>
      </c>
      <c r="D12" s="156" t="s">
        <v>131</v>
      </c>
      <c r="E12" s="70">
        <v>52704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157">
        <v>0</v>
      </c>
      <c r="R12" s="158">
        <v>0</v>
      </c>
      <c r="S12" s="164">
        <v>0</v>
      </c>
      <c r="T12" s="70">
        <v>0</v>
      </c>
      <c r="U12" s="70">
        <v>0</v>
      </c>
      <c r="V12" s="70">
        <v>0</v>
      </c>
      <c r="W12" s="70">
        <v>0</v>
      </c>
      <c r="X12" s="167">
        <v>0</v>
      </c>
      <c r="Y12" s="70">
        <v>0</v>
      </c>
      <c r="Z12" s="166">
        <v>0</v>
      </c>
      <c r="AA12" s="167">
        <v>0</v>
      </c>
      <c r="AB12" s="70">
        <v>52704</v>
      </c>
      <c r="AC12" s="166">
        <v>0</v>
      </c>
      <c r="AD12" s="70">
        <v>0</v>
      </c>
      <c r="AE12" s="115">
        <v>0</v>
      </c>
      <c r="AF12" s="115">
        <v>52704</v>
      </c>
      <c r="AG12" s="115">
        <v>0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65">
        <v>0</v>
      </c>
      <c r="AO12" s="169">
        <v>0</v>
      </c>
      <c r="AP12" s="168">
        <v>0</v>
      </c>
      <c r="AQ12" s="115">
        <v>0</v>
      </c>
      <c r="AR12" s="166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164">
        <v>0</v>
      </c>
      <c r="BO12" s="115">
        <v>0</v>
      </c>
    </row>
  </sheetData>
  <sheetProtection/>
  <mergeCells count="67">
    <mergeCell ref="BO4:BO7"/>
    <mergeCell ref="BI5:BI7"/>
    <mergeCell ref="BJ5:BJ7"/>
    <mergeCell ref="BK5:BK7"/>
    <mergeCell ref="BL5:BL7"/>
    <mergeCell ref="BC6:BC7"/>
    <mergeCell ref="BD6:BD7"/>
    <mergeCell ref="BE6:BE7"/>
    <mergeCell ref="BF6:BF7"/>
    <mergeCell ref="BM5:BM7"/>
    <mergeCell ref="BN5:BN7"/>
    <mergeCell ref="AS6:AS7"/>
    <mergeCell ref="AT6:AT7"/>
    <mergeCell ref="BG6:BG7"/>
    <mergeCell ref="BH5:BH7"/>
    <mergeCell ref="AW6:AW7"/>
    <mergeCell ref="AX6:AX7"/>
    <mergeCell ref="AY6:AY7"/>
    <mergeCell ref="AZ6:AZ7"/>
    <mergeCell ref="BA6:BA7"/>
    <mergeCell ref="BB6:BB7"/>
    <mergeCell ref="AU6:AU7"/>
    <mergeCell ref="AV6:AV7"/>
    <mergeCell ref="AK5:AK7"/>
    <mergeCell ref="AL5:AL7"/>
    <mergeCell ref="AM5:AM7"/>
    <mergeCell ref="AN5:AN7"/>
    <mergeCell ref="AO5:AO7"/>
    <mergeCell ref="AP5:AP7"/>
    <mergeCell ref="AQ5:AQ7"/>
    <mergeCell ref="AR5:AR7"/>
    <mergeCell ref="AC5:AC7"/>
    <mergeCell ref="AD5:AD7"/>
    <mergeCell ref="AE5:AE7"/>
    <mergeCell ref="AF5:AF7"/>
    <mergeCell ref="AG5:AG7"/>
    <mergeCell ref="AH5:AH7"/>
    <mergeCell ref="S6:S7"/>
    <mergeCell ref="T6:T7"/>
    <mergeCell ref="U6:U7"/>
    <mergeCell ref="V5:V7"/>
    <mergeCell ref="AI5:AI7"/>
    <mergeCell ref="AJ5:AJ7"/>
    <mergeCell ref="Y5:Y7"/>
    <mergeCell ref="Z5:Z7"/>
    <mergeCell ref="AA5:AA7"/>
    <mergeCell ref="AB5:AB7"/>
    <mergeCell ref="I5:I7"/>
    <mergeCell ref="J5:J7"/>
    <mergeCell ref="W5:W7"/>
    <mergeCell ref="X5:X7"/>
    <mergeCell ref="M6:M7"/>
    <mergeCell ref="N6:N7"/>
    <mergeCell ref="O6:O7"/>
    <mergeCell ref="P6:P7"/>
    <mergeCell ref="Q6:Q7"/>
    <mergeCell ref="R6:R7"/>
    <mergeCell ref="K5:K7"/>
    <mergeCell ref="L5:L7"/>
    <mergeCell ref="A5:A7"/>
    <mergeCell ref="B5:B7"/>
    <mergeCell ref="C5:C7"/>
    <mergeCell ref="D4:D7"/>
    <mergeCell ref="E4:E7"/>
    <mergeCell ref="F5:F7"/>
    <mergeCell ref="G5:G7"/>
    <mergeCell ref="H5:H7"/>
  </mergeCells>
  <printOptions horizontalCentered="1"/>
  <pageMargins left="0.39305555555555555" right="0.39305555555555555" top="0.7868055555555555" bottom="0.39305555555555555" header="0" footer="0.19652777777777777"/>
  <pageSetup fitToHeight="100" fitToWidth="1" horizontalDpi="600" verticalDpi="600" orientation="landscape" paperSize="9" scale="53"/>
  <headerFooter alignWithMargins="0">
    <oddFooter>&amp;C第 &amp;P 页，第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showGridLines="0" zoomScalePageLayoutView="0" workbookViewId="0" topLeftCell="A1">
      <selection activeCell="E23" sqref="E23"/>
    </sheetView>
  </sheetViews>
  <sheetFormatPr defaultColWidth="9.16015625" defaultRowHeight="12.75" customHeight="1"/>
  <cols>
    <col min="1" max="1" width="18.16015625" style="0" customWidth="1"/>
    <col min="2" max="2" width="9.16015625" style="0" hidden="1" customWidth="1"/>
    <col min="3" max="3" width="38" style="0" customWidth="1"/>
    <col min="4" max="4" width="12.5" style="0" customWidth="1"/>
    <col min="5" max="5" width="17.66015625" style="0" customWidth="1"/>
    <col min="6" max="6" width="18.16015625" style="0" customWidth="1"/>
    <col min="7" max="7" width="14.83203125" style="0" customWidth="1"/>
    <col min="8" max="8" width="10.5" style="0" customWidth="1"/>
    <col min="9" max="9" width="14" style="0" customWidth="1"/>
    <col min="10" max="11" width="13.33203125" style="0" customWidth="1"/>
    <col min="12" max="12" width="9.66015625" style="0" customWidth="1"/>
    <col min="13" max="13" width="13" style="0" customWidth="1"/>
    <col min="14" max="14" width="13.16015625" style="0" customWidth="1"/>
    <col min="15" max="15" width="11.83203125" style="0" customWidth="1"/>
    <col min="16" max="23" width="9" style="0" customWidth="1"/>
  </cols>
  <sheetData>
    <row r="1" spans="1:23" ht="25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87" t="s">
        <v>253</v>
      </c>
      <c r="P1" s="15"/>
      <c r="Q1" s="15"/>
      <c r="R1" s="16"/>
      <c r="S1" s="16"/>
      <c r="T1" s="16"/>
      <c r="U1" s="16"/>
      <c r="V1" s="16"/>
      <c r="W1" s="16"/>
    </row>
    <row r="2" spans="1:23" ht="25.5" customHeight="1">
      <c r="A2" s="63" t="s">
        <v>254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88"/>
      <c r="P2" s="2"/>
      <c r="Q2" s="2"/>
      <c r="R2" s="5"/>
      <c r="S2" s="2"/>
      <c r="T2" s="2"/>
      <c r="U2" s="2"/>
      <c r="V2" s="2"/>
      <c r="W2" s="2"/>
    </row>
    <row r="3" spans="1:23" ht="25.5" customHeight="1">
      <c r="A3" s="62"/>
      <c r="B3" s="62"/>
      <c r="C3" s="62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87" t="s">
        <v>5</v>
      </c>
      <c r="P3" s="17"/>
      <c r="Q3" s="18"/>
      <c r="R3" s="17"/>
      <c r="S3" s="17"/>
      <c r="T3" s="17"/>
      <c r="U3" s="17"/>
      <c r="V3" s="17"/>
      <c r="W3" s="17"/>
    </row>
    <row r="4" spans="1:23" ht="25.5" customHeight="1">
      <c r="A4" s="181" t="s">
        <v>255</v>
      </c>
      <c r="B4" s="9"/>
      <c r="C4" s="181" t="s">
        <v>256</v>
      </c>
      <c r="D4" s="9" t="s">
        <v>257</v>
      </c>
      <c r="E4" s="9"/>
      <c r="F4" s="9"/>
      <c r="G4" s="9"/>
      <c r="H4" s="9" t="s">
        <v>258</v>
      </c>
      <c r="I4" s="9"/>
      <c r="J4" s="9"/>
      <c r="K4" s="9"/>
      <c r="L4" s="9" t="s">
        <v>259</v>
      </c>
      <c r="M4" s="9"/>
      <c r="N4" s="9"/>
      <c r="O4" s="9"/>
      <c r="P4" s="2"/>
      <c r="Q4" s="2"/>
      <c r="R4" s="2"/>
      <c r="S4" s="2"/>
      <c r="T4" s="2"/>
      <c r="U4" s="2"/>
      <c r="V4" s="2"/>
      <c r="W4" s="2"/>
    </row>
    <row r="5" spans="1:23" ht="18.75" customHeight="1">
      <c r="A5" s="181"/>
      <c r="B5" s="9"/>
      <c r="C5" s="181"/>
      <c r="D5" s="187" t="s">
        <v>93</v>
      </c>
      <c r="E5" s="181" t="s">
        <v>260</v>
      </c>
      <c r="F5" s="181" t="s">
        <v>261</v>
      </c>
      <c r="G5" s="179" t="s">
        <v>158</v>
      </c>
      <c r="H5" s="187" t="s">
        <v>93</v>
      </c>
      <c r="I5" s="181" t="s">
        <v>260</v>
      </c>
      <c r="J5" s="181" t="s">
        <v>261</v>
      </c>
      <c r="K5" s="179" t="s">
        <v>158</v>
      </c>
      <c r="L5" s="187" t="s">
        <v>93</v>
      </c>
      <c r="M5" s="181" t="s">
        <v>260</v>
      </c>
      <c r="N5" s="181" t="s">
        <v>261</v>
      </c>
      <c r="O5" s="179" t="s">
        <v>158</v>
      </c>
      <c r="P5" s="2"/>
      <c r="Q5" s="2"/>
      <c r="R5" s="2"/>
      <c r="S5" s="2"/>
      <c r="T5" s="2"/>
      <c r="U5" s="2"/>
      <c r="V5" s="2"/>
      <c r="W5" s="2"/>
    </row>
    <row r="6" spans="1:23" ht="20.25" customHeight="1">
      <c r="A6" s="181"/>
      <c r="B6" s="9"/>
      <c r="C6" s="181"/>
      <c r="D6" s="187"/>
      <c r="E6" s="181"/>
      <c r="F6" s="181"/>
      <c r="G6" s="179"/>
      <c r="H6" s="187"/>
      <c r="I6" s="181"/>
      <c r="J6" s="181"/>
      <c r="K6" s="179"/>
      <c r="L6" s="187"/>
      <c r="M6" s="181"/>
      <c r="N6" s="181"/>
      <c r="O6" s="179"/>
      <c r="P6" s="2"/>
      <c r="Q6" s="2"/>
      <c r="R6" s="5"/>
      <c r="S6" s="2"/>
      <c r="T6" s="2"/>
      <c r="U6" s="2"/>
      <c r="V6" s="2"/>
      <c r="W6" s="2"/>
    </row>
    <row r="7" spans="1:23" ht="24.75" customHeight="1">
      <c r="A7" s="181"/>
      <c r="B7" s="9"/>
      <c r="C7" s="181"/>
      <c r="D7" s="187"/>
      <c r="E7" s="181"/>
      <c r="F7" s="181"/>
      <c r="G7" s="179"/>
      <c r="H7" s="187"/>
      <c r="I7" s="181"/>
      <c r="J7" s="181"/>
      <c r="K7" s="179"/>
      <c r="L7" s="187"/>
      <c r="M7" s="181"/>
      <c r="N7" s="181"/>
      <c r="O7" s="179"/>
      <c r="P7" s="2"/>
      <c r="Q7" s="2"/>
      <c r="R7" s="5"/>
      <c r="S7" s="2"/>
      <c r="T7" s="2"/>
      <c r="U7" s="2"/>
      <c r="V7" s="2"/>
      <c r="W7" s="2"/>
    </row>
    <row r="8" spans="1:23" ht="25.5" customHeight="1">
      <c r="A8" s="68" t="s">
        <v>92</v>
      </c>
      <c r="B8" s="68"/>
      <c r="C8" s="84"/>
      <c r="D8" s="84">
        <v>1</v>
      </c>
      <c r="E8" s="84">
        <v>2</v>
      </c>
      <c r="F8" s="84">
        <v>3</v>
      </c>
      <c r="G8" s="84">
        <v>4</v>
      </c>
      <c r="H8" s="84">
        <v>5</v>
      </c>
      <c r="I8" s="84">
        <v>6</v>
      </c>
      <c r="J8" s="84">
        <v>7</v>
      </c>
      <c r="K8" s="84">
        <v>8</v>
      </c>
      <c r="L8" s="84">
        <v>9</v>
      </c>
      <c r="M8" s="84">
        <v>10</v>
      </c>
      <c r="N8" s="84">
        <v>11</v>
      </c>
      <c r="O8" s="84">
        <v>12</v>
      </c>
      <c r="P8" s="2"/>
      <c r="Q8" s="2"/>
      <c r="R8" s="2"/>
      <c r="S8" s="2"/>
      <c r="T8" s="2"/>
      <c r="U8" s="2"/>
      <c r="V8" s="2"/>
      <c r="W8" s="2"/>
    </row>
    <row r="9" spans="1:23" ht="25.5" customHeight="1">
      <c r="A9" s="154"/>
      <c r="B9" s="118"/>
      <c r="C9" s="1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2"/>
      <c r="Q9" s="2"/>
      <c r="R9" s="2"/>
      <c r="S9" s="2"/>
      <c r="T9" s="2"/>
      <c r="U9" s="2"/>
      <c r="V9" s="2"/>
      <c r="W9" s="2"/>
    </row>
    <row r="10" spans="1:23" ht="24.75" customHeight="1">
      <c r="A10" s="24"/>
      <c r="B10" s="1"/>
      <c r="C10" s="16"/>
      <c r="D10" s="16"/>
      <c r="E10" s="16"/>
      <c r="F10" s="16"/>
      <c r="G10" s="16"/>
      <c r="H10" s="16"/>
      <c r="I10" s="16"/>
      <c r="J10" s="16"/>
      <c r="K10" s="1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.75" customHeight="1">
      <c r="A11" s="24"/>
      <c r="B11" s="1"/>
      <c r="C11" s="16"/>
      <c r="D11" s="16"/>
      <c r="E11" s="16"/>
      <c r="F11" s="16"/>
      <c r="G11" s="16"/>
      <c r="H11" s="16"/>
      <c r="I11" s="16"/>
      <c r="J11" s="16"/>
      <c r="K11" s="1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8.75" customHeight="1">
      <c r="A12" s="24"/>
      <c r="B12" s="1"/>
      <c r="C12" s="16"/>
      <c r="D12" s="16"/>
      <c r="E12" s="16"/>
      <c r="F12" s="16"/>
      <c r="G12" s="16"/>
      <c r="H12" s="16"/>
      <c r="I12" s="16"/>
      <c r="J12" s="16"/>
      <c r="K12" s="1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8.75" customHeight="1">
      <c r="A13" s="24"/>
      <c r="B13" s="1"/>
      <c r="C13" s="16"/>
      <c r="D13" s="16"/>
      <c r="E13" s="16"/>
      <c r="F13" s="16"/>
      <c r="G13" s="16"/>
      <c r="H13" s="16"/>
      <c r="I13" s="16"/>
      <c r="J13" s="16"/>
      <c r="K13" s="1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3:14" ht="12.75" customHeight="1">
      <c r="C14" s="12"/>
      <c r="N14" s="12"/>
    </row>
    <row r="15" ht="12.75" customHeight="1">
      <c r="C15" s="12"/>
    </row>
  </sheetData>
  <sheetProtection/>
  <mergeCells count="14">
    <mergeCell ref="H5:H7"/>
    <mergeCell ref="I5:I7"/>
    <mergeCell ref="N5:N7"/>
    <mergeCell ref="O5:O7"/>
    <mergeCell ref="J5:J7"/>
    <mergeCell ref="K5:K7"/>
    <mergeCell ref="L5:L7"/>
    <mergeCell ref="M5:M7"/>
    <mergeCell ref="F5:F7"/>
    <mergeCell ref="G5:G7"/>
    <mergeCell ref="A4:A7"/>
    <mergeCell ref="C4:C7"/>
    <mergeCell ref="D5:D7"/>
    <mergeCell ref="E5:E7"/>
  </mergeCells>
  <printOptions horizontalCentered="1"/>
  <pageMargins left="0.39305555555555555" right="0.39305555555555555" top="0.7868055555555555" bottom="0.39305555555555555" header="0" footer="0.19652777777777777"/>
  <pageSetup fitToHeight="100" fitToWidth="1" orientation="landscape" paperSize="9"/>
  <headerFooter alignWithMargins="0">
    <oddFooter>&amp;C第 &amp;P 页，第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showGridLines="0" zoomScalePageLayoutView="0" workbookViewId="0" topLeftCell="A1">
      <selection activeCell="G27" sqref="G27"/>
    </sheetView>
  </sheetViews>
  <sheetFormatPr defaultColWidth="9.16015625" defaultRowHeight="12.75" customHeight="1"/>
  <cols>
    <col min="1" max="3" width="6.83203125" style="0" customWidth="1"/>
    <col min="4" max="4" width="33" style="0" customWidth="1"/>
    <col min="5" max="5" width="17.83203125" style="0" customWidth="1"/>
    <col min="6" max="10" width="13.33203125" style="0" customWidth="1"/>
    <col min="11" max="11" width="19.16015625" style="0" customWidth="1"/>
    <col min="12" max="14" width="13.33203125" style="0" customWidth="1"/>
    <col min="15" max="15" width="19.83203125" style="0" customWidth="1"/>
    <col min="16" max="22" width="10.66015625" style="0" customWidth="1"/>
  </cols>
  <sheetData>
    <row r="1" spans="1:22" ht="25.5" customHeight="1">
      <c r="A1" s="2"/>
      <c r="B1" s="14"/>
      <c r="C1" s="14"/>
      <c r="D1" s="1"/>
      <c r="E1" s="14"/>
      <c r="F1" s="14"/>
      <c r="G1" s="14"/>
      <c r="H1" s="14"/>
      <c r="I1" s="14"/>
      <c r="J1" s="14"/>
      <c r="K1" s="14"/>
      <c r="L1" s="14"/>
      <c r="M1" s="14"/>
      <c r="N1" s="14"/>
      <c r="O1" s="86" t="s">
        <v>262</v>
      </c>
      <c r="P1" s="2"/>
      <c r="Q1" s="2"/>
      <c r="R1" s="2"/>
      <c r="S1" s="2"/>
      <c r="T1" s="2"/>
      <c r="U1" s="2"/>
      <c r="V1" s="2"/>
    </row>
    <row r="2" spans="1:22" ht="25.5" customHeight="1">
      <c r="A2" s="48" t="s">
        <v>263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29"/>
      <c r="Q2" s="29"/>
      <c r="R2" s="29"/>
      <c r="S2" s="29"/>
      <c r="T2" s="30"/>
      <c r="U2" s="30"/>
      <c r="V2" s="30"/>
    </row>
    <row r="3" spans="2:22" ht="25.5" customHeight="1">
      <c r="B3" s="36"/>
      <c r="C3" s="36"/>
      <c r="D3" s="1"/>
      <c r="E3" s="36"/>
      <c r="F3" s="14"/>
      <c r="G3" s="14"/>
      <c r="H3" s="36"/>
      <c r="I3" s="36"/>
      <c r="J3" s="36"/>
      <c r="K3" s="36"/>
      <c r="L3" s="36"/>
      <c r="M3" s="36"/>
      <c r="N3" s="36"/>
      <c r="O3" s="86" t="s">
        <v>5</v>
      </c>
      <c r="P3" s="3"/>
      <c r="Q3" s="3"/>
      <c r="R3" s="3"/>
      <c r="S3" s="3"/>
      <c r="T3" s="3"/>
      <c r="U3" s="3"/>
      <c r="V3" s="3"/>
    </row>
    <row r="4" spans="1:22" ht="25.5" customHeight="1">
      <c r="A4" s="9" t="s">
        <v>138</v>
      </c>
      <c r="B4" s="9"/>
      <c r="C4" s="9"/>
      <c r="D4" s="187" t="s">
        <v>99</v>
      </c>
      <c r="E4" s="187" t="s">
        <v>139</v>
      </c>
      <c r="F4" s="138" t="s">
        <v>177</v>
      </c>
      <c r="G4" s="138"/>
      <c r="H4" s="138"/>
      <c r="I4" s="138"/>
      <c r="J4" s="138"/>
      <c r="K4" s="138" t="s">
        <v>178</v>
      </c>
      <c r="L4" s="138"/>
      <c r="M4" s="138"/>
      <c r="N4" s="138"/>
      <c r="O4" s="138"/>
      <c r="P4" s="5"/>
      <c r="Q4" s="3"/>
      <c r="R4" s="3"/>
      <c r="S4" s="3"/>
      <c r="T4" s="3"/>
      <c r="U4" s="3"/>
      <c r="V4" s="3"/>
    </row>
    <row r="5" spans="1:22" ht="22.5" customHeight="1">
      <c r="A5" s="188" t="s">
        <v>104</v>
      </c>
      <c r="B5" s="187" t="s">
        <v>105</v>
      </c>
      <c r="C5" s="187" t="s">
        <v>106</v>
      </c>
      <c r="D5" s="187"/>
      <c r="E5" s="187"/>
      <c r="F5" s="183" t="s">
        <v>86</v>
      </c>
      <c r="G5" s="183" t="s">
        <v>179</v>
      </c>
      <c r="H5" s="183" t="s">
        <v>142</v>
      </c>
      <c r="I5" s="183" t="s">
        <v>141</v>
      </c>
      <c r="J5" s="183" t="s">
        <v>180</v>
      </c>
      <c r="K5" s="183" t="s">
        <v>86</v>
      </c>
      <c r="L5" s="183" t="s">
        <v>166</v>
      </c>
      <c r="M5" s="183" t="s">
        <v>167</v>
      </c>
      <c r="N5" s="183" t="s">
        <v>168</v>
      </c>
      <c r="O5" s="183" t="s">
        <v>169</v>
      </c>
      <c r="P5" s="5"/>
      <c r="Q5" s="3"/>
      <c r="R5" s="3"/>
      <c r="S5" s="3"/>
      <c r="T5" s="3"/>
      <c r="U5" s="3"/>
      <c r="V5" s="3"/>
    </row>
    <row r="6" spans="1:22" ht="22.5" customHeight="1">
      <c r="A6" s="188"/>
      <c r="B6" s="187"/>
      <c r="C6" s="187"/>
      <c r="D6" s="187"/>
      <c r="E6" s="187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2"/>
      <c r="Q6" s="2"/>
      <c r="R6" s="2"/>
      <c r="S6" s="2"/>
      <c r="T6" s="2"/>
      <c r="U6" s="2"/>
      <c r="V6" s="2"/>
    </row>
    <row r="7" spans="1:22" ht="25.5" customHeight="1">
      <c r="A7" s="144" t="s">
        <v>92</v>
      </c>
      <c r="B7" s="144" t="s">
        <v>92</v>
      </c>
      <c r="C7" s="144" t="s">
        <v>92</v>
      </c>
      <c r="D7" s="144" t="s">
        <v>92</v>
      </c>
      <c r="E7" s="144">
        <v>1</v>
      </c>
      <c r="F7" s="144">
        <v>2</v>
      </c>
      <c r="G7" s="144">
        <v>3</v>
      </c>
      <c r="H7" s="144">
        <v>4</v>
      </c>
      <c r="I7" s="144">
        <v>5</v>
      </c>
      <c r="J7" s="144">
        <v>6</v>
      </c>
      <c r="K7" s="144">
        <v>7</v>
      </c>
      <c r="L7" s="144">
        <v>8</v>
      </c>
      <c r="M7" s="144">
        <v>9</v>
      </c>
      <c r="N7" s="144">
        <v>10</v>
      </c>
      <c r="O7" s="144">
        <v>11</v>
      </c>
      <c r="P7" s="2"/>
      <c r="Q7" s="2"/>
      <c r="R7" s="2"/>
      <c r="S7" s="2"/>
      <c r="T7" s="2"/>
      <c r="U7" s="2"/>
      <c r="V7" s="2"/>
    </row>
    <row r="8" spans="1:22" ht="25.5" customHeight="1">
      <c r="A8" s="154"/>
      <c r="B8" s="154"/>
      <c r="C8" s="154"/>
      <c r="D8" s="156" t="s">
        <v>93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2"/>
      <c r="Q8" s="2"/>
      <c r="R8" s="2"/>
      <c r="S8" s="2"/>
      <c r="T8" s="2"/>
      <c r="U8" s="2"/>
      <c r="V8" s="2"/>
    </row>
  </sheetData>
  <sheetProtection/>
  <mergeCells count="15">
    <mergeCell ref="O5:O6"/>
    <mergeCell ref="I5:I6"/>
    <mergeCell ref="J5:J6"/>
    <mergeCell ref="K5:K6"/>
    <mergeCell ref="L5:L6"/>
    <mergeCell ref="G5:G6"/>
    <mergeCell ref="H5:H6"/>
    <mergeCell ref="M5:M6"/>
    <mergeCell ref="N5:N6"/>
    <mergeCell ref="E4:E6"/>
    <mergeCell ref="F5:F6"/>
    <mergeCell ref="A5:A6"/>
    <mergeCell ref="B5:B6"/>
    <mergeCell ref="C5:C6"/>
    <mergeCell ref="D4:D6"/>
  </mergeCells>
  <printOptions horizontalCentered="1"/>
  <pageMargins left="0.39305555555555555" right="0.39305555555555555" top="0.7868055555555555" bottom="0.39305555555555555" header="0" footer="0.19652777777777777"/>
  <pageSetup fitToHeight="100" fitToWidth="1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showGridLines="0" zoomScalePageLayoutView="0" workbookViewId="0" topLeftCell="A3">
      <selection activeCell="A1" sqref="A1"/>
    </sheetView>
  </sheetViews>
  <sheetFormatPr defaultColWidth="9.16015625" defaultRowHeight="12.75" customHeight="1"/>
  <cols>
    <col min="1" max="3" width="6" style="0" customWidth="1"/>
    <col min="4" max="4" width="36.66015625" style="0" customWidth="1"/>
    <col min="5" max="5" width="18.16015625" style="0" customWidth="1"/>
    <col min="6" max="15" width="16.16015625" style="12" customWidth="1"/>
    <col min="16" max="22" width="10.66015625" style="0" customWidth="1"/>
  </cols>
  <sheetData>
    <row r="1" spans="1:22" ht="25.5" customHeight="1">
      <c r="A1" s="2"/>
      <c r="B1" s="14"/>
      <c r="C1" s="14"/>
      <c r="D1" s="1"/>
      <c r="E1" s="14"/>
      <c r="F1" s="14"/>
      <c r="G1" s="14"/>
      <c r="H1" s="14"/>
      <c r="I1" s="14"/>
      <c r="J1" s="14"/>
      <c r="K1" s="14"/>
      <c r="L1" s="14"/>
      <c r="M1" s="14"/>
      <c r="N1" s="14"/>
      <c r="O1" s="86" t="s">
        <v>264</v>
      </c>
      <c r="P1" s="2"/>
      <c r="Q1" s="2"/>
      <c r="R1" s="2"/>
      <c r="S1" s="2"/>
      <c r="T1" s="2"/>
      <c r="U1" s="2"/>
      <c r="V1" s="2"/>
    </row>
    <row r="2" spans="1:22" ht="25.5" customHeight="1">
      <c r="A2" s="48" t="s">
        <v>265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29"/>
      <c r="Q2" s="29"/>
      <c r="R2" s="29"/>
      <c r="S2" s="29"/>
      <c r="T2" s="30"/>
      <c r="U2" s="30"/>
      <c r="V2" s="30"/>
    </row>
    <row r="3" spans="2:22" ht="25.5" customHeight="1">
      <c r="B3" s="36"/>
      <c r="C3" s="36"/>
      <c r="D3" s="1"/>
      <c r="E3" s="36"/>
      <c r="F3" s="14"/>
      <c r="G3" s="14"/>
      <c r="H3" s="36"/>
      <c r="I3" s="36"/>
      <c r="J3" s="36"/>
      <c r="K3" s="36"/>
      <c r="L3" s="36"/>
      <c r="M3" s="36"/>
      <c r="N3" s="36"/>
      <c r="O3" s="86" t="s">
        <v>5</v>
      </c>
      <c r="P3" s="3"/>
      <c r="Q3" s="3"/>
      <c r="R3" s="3"/>
      <c r="S3" s="3"/>
      <c r="T3" s="3"/>
      <c r="U3" s="3"/>
      <c r="V3" s="3"/>
    </row>
    <row r="4" spans="1:22" ht="25.5" customHeight="1">
      <c r="A4" s="9" t="s">
        <v>138</v>
      </c>
      <c r="B4" s="9"/>
      <c r="C4" s="9"/>
      <c r="D4" s="183" t="s">
        <v>99</v>
      </c>
      <c r="E4" s="183" t="s">
        <v>266</v>
      </c>
      <c r="F4" s="138" t="s">
        <v>177</v>
      </c>
      <c r="G4" s="138"/>
      <c r="H4" s="138"/>
      <c r="I4" s="138"/>
      <c r="J4" s="138"/>
      <c r="K4" s="138" t="s">
        <v>178</v>
      </c>
      <c r="L4" s="138"/>
      <c r="M4" s="138"/>
      <c r="N4" s="138"/>
      <c r="O4" s="138"/>
      <c r="P4" s="5"/>
      <c r="Q4" s="3"/>
      <c r="R4" s="3"/>
      <c r="S4" s="3"/>
      <c r="T4" s="3"/>
      <c r="U4" s="3"/>
      <c r="V4" s="3"/>
    </row>
    <row r="5" spans="1:22" ht="22.5" customHeight="1">
      <c r="A5" s="188" t="s">
        <v>104</v>
      </c>
      <c r="B5" s="187" t="s">
        <v>105</v>
      </c>
      <c r="C5" s="187" t="s">
        <v>106</v>
      </c>
      <c r="D5" s="183"/>
      <c r="E5" s="183"/>
      <c r="F5" s="183" t="s">
        <v>86</v>
      </c>
      <c r="G5" s="183" t="s">
        <v>179</v>
      </c>
      <c r="H5" s="183" t="s">
        <v>142</v>
      </c>
      <c r="I5" s="183" t="s">
        <v>141</v>
      </c>
      <c r="J5" s="183" t="s">
        <v>180</v>
      </c>
      <c r="K5" s="183" t="s">
        <v>86</v>
      </c>
      <c r="L5" s="183" t="s">
        <v>166</v>
      </c>
      <c r="M5" s="183" t="s">
        <v>167</v>
      </c>
      <c r="N5" s="183" t="s">
        <v>168</v>
      </c>
      <c r="O5" s="183" t="s">
        <v>169</v>
      </c>
      <c r="P5" s="5"/>
      <c r="Q5" s="3"/>
      <c r="R5" s="3"/>
      <c r="S5" s="3"/>
      <c r="T5" s="3"/>
      <c r="U5" s="3"/>
      <c r="V5" s="3"/>
    </row>
    <row r="6" spans="1:22" ht="22.5" customHeight="1">
      <c r="A6" s="188"/>
      <c r="B6" s="187"/>
      <c r="C6" s="187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2"/>
      <c r="Q6" s="2"/>
      <c r="R6" s="2"/>
      <c r="S6" s="2"/>
      <c r="T6" s="2"/>
      <c r="U6" s="2"/>
      <c r="V6" s="2"/>
    </row>
    <row r="7" spans="1:22" ht="25.5" customHeight="1">
      <c r="A7" s="144" t="s">
        <v>92</v>
      </c>
      <c r="B7" s="144" t="s">
        <v>92</v>
      </c>
      <c r="C7" s="144" t="s">
        <v>92</v>
      </c>
      <c r="D7" s="144" t="s">
        <v>92</v>
      </c>
      <c r="E7" s="144">
        <v>1</v>
      </c>
      <c r="F7" s="8">
        <v>2</v>
      </c>
      <c r="G7" s="78">
        <v>3</v>
      </c>
      <c r="H7" s="144">
        <v>4</v>
      </c>
      <c r="I7" s="144">
        <v>5</v>
      </c>
      <c r="J7" s="144">
        <v>6</v>
      </c>
      <c r="K7" s="144">
        <v>7</v>
      </c>
      <c r="L7" s="144">
        <v>8</v>
      </c>
      <c r="M7" s="144">
        <v>9</v>
      </c>
      <c r="N7" s="144">
        <v>10</v>
      </c>
      <c r="O7" s="144">
        <v>11</v>
      </c>
      <c r="P7" s="2"/>
      <c r="Q7" s="2"/>
      <c r="R7" s="2"/>
      <c r="S7" s="2"/>
      <c r="T7" s="2"/>
      <c r="U7" s="2"/>
      <c r="V7" s="2"/>
    </row>
    <row r="8" spans="1:22" ht="25.5" customHeight="1">
      <c r="A8" s="154"/>
      <c r="B8" s="154"/>
      <c r="C8" s="154"/>
      <c r="D8" s="156"/>
      <c r="E8" s="70"/>
      <c r="F8" s="167"/>
      <c r="G8" s="70"/>
      <c r="H8" s="166"/>
      <c r="I8" s="70"/>
      <c r="J8" s="70"/>
      <c r="K8" s="70"/>
      <c r="L8" s="70"/>
      <c r="M8" s="70"/>
      <c r="N8" s="70"/>
      <c r="O8" s="70"/>
      <c r="P8" s="2"/>
      <c r="Q8" s="2"/>
      <c r="R8" s="2"/>
      <c r="S8" s="2"/>
      <c r="T8" s="2"/>
      <c r="U8" s="2"/>
      <c r="V8" s="2"/>
    </row>
    <row r="9" spans="1:22" ht="22.5" customHeight="1">
      <c r="A9" s="2"/>
      <c r="B9" s="24"/>
      <c r="C9" s="24"/>
      <c r="D9" s="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"/>
      <c r="Q9" s="2"/>
      <c r="R9" s="2"/>
      <c r="S9" s="2"/>
      <c r="T9" s="2"/>
      <c r="U9" s="2"/>
      <c r="V9" s="2"/>
    </row>
    <row r="10" spans="1:22" ht="18" customHeight="1">
      <c r="A10" s="2"/>
      <c r="B10" s="24"/>
      <c r="C10" s="24"/>
      <c r="D10" s="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"/>
      <c r="Q10" s="2"/>
      <c r="R10" s="2"/>
      <c r="S10" s="2"/>
      <c r="T10" s="2"/>
      <c r="U10" s="2"/>
      <c r="V10" s="2"/>
    </row>
    <row r="11" spans="2:16" ht="12.75" customHeight="1">
      <c r="B11" s="12"/>
      <c r="C11" s="12"/>
      <c r="D11" s="12"/>
      <c r="E11" s="12"/>
      <c r="P11" s="12"/>
    </row>
    <row r="12" spans="3:16" ht="12.75" customHeight="1">
      <c r="C12" s="12"/>
      <c r="D12" s="12"/>
      <c r="P12" s="12"/>
    </row>
    <row r="13" ht="12.75" customHeight="1">
      <c r="D13" s="12"/>
    </row>
    <row r="14" spans="3:5" ht="12.75" customHeight="1">
      <c r="C14" s="12"/>
      <c r="E14" s="12"/>
    </row>
  </sheetData>
  <sheetProtection/>
  <mergeCells count="15">
    <mergeCell ref="O5:O6"/>
    <mergeCell ref="I5:I6"/>
    <mergeCell ref="J5:J6"/>
    <mergeCell ref="K5:K6"/>
    <mergeCell ref="L5:L6"/>
    <mergeCell ref="G5:G6"/>
    <mergeCell ref="H5:H6"/>
    <mergeCell ref="M5:M6"/>
    <mergeCell ref="N5:N6"/>
    <mergeCell ref="E4:E6"/>
    <mergeCell ref="F5:F6"/>
    <mergeCell ref="A5:A6"/>
    <mergeCell ref="B5:B6"/>
    <mergeCell ref="C5:C6"/>
    <mergeCell ref="D4:D6"/>
  </mergeCells>
  <printOptions horizontalCentered="1"/>
  <pageMargins left="0.39305555555555555" right="0.39305555555555555" top="0.7868055555555555" bottom="0.39305555555555555" header="0" footer="0.19652777777777777"/>
  <pageSetup fitToHeight="100" fitToWidth="1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zoomScalePageLayoutView="0" workbookViewId="0" topLeftCell="A1">
      <selection activeCell="E8" sqref="E8:O8"/>
    </sheetView>
  </sheetViews>
  <sheetFormatPr defaultColWidth="9.16015625" defaultRowHeight="12.75" customHeight="1"/>
  <cols>
    <col min="1" max="3" width="6.66015625" style="0" customWidth="1"/>
    <col min="4" max="4" width="33" style="0" customWidth="1"/>
    <col min="5" max="5" width="22.5" style="0" customWidth="1"/>
    <col min="6" max="15" width="14.16015625" style="0" customWidth="1"/>
    <col min="16" max="22" width="10.66015625" style="0" customWidth="1"/>
  </cols>
  <sheetData>
    <row r="1" spans="1:22" ht="25.5" customHeight="1">
      <c r="A1" s="2"/>
      <c r="B1" s="14"/>
      <c r="C1" s="14"/>
      <c r="D1" s="1"/>
      <c r="E1" s="14"/>
      <c r="F1" s="14"/>
      <c r="G1" s="14"/>
      <c r="H1" s="14"/>
      <c r="I1" s="14"/>
      <c r="J1" s="14"/>
      <c r="K1" s="14"/>
      <c r="L1" s="14"/>
      <c r="M1" s="14"/>
      <c r="N1" s="14"/>
      <c r="O1" s="14" t="s">
        <v>267</v>
      </c>
      <c r="P1" s="2"/>
      <c r="Q1" s="2"/>
      <c r="R1" s="2"/>
      <c r="S1" s="2"/>
      <c r="T1" s="2"/>
      <c r="U1" s="2"/>
      <c r="V1" s="2"/>
    </row>
    <row r="2" spans="1:22" ht="25.5" customHeight="1">
      <c r="A2" s="48" t="s">
        <v>268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29"/>
      <c r="Q2" s="29"/>
      <c r="R2" s="29"/>
      <c r="S2" s="29"/>
      <c r="T2" s="30"/>
      <c r="U2" s="30"/>
      <c r="V2" s="30"/>
    </row>
    <row r="3" spans="2:22" ht="25.5" customHeight="1">
      <c r="B3" s="36"/>
      <c r="C3" s="36"/>
      <c r="D3" s="1"/>
      <c r="E3" s="36"/>
      <c r="F3" s="14"/>
      <c r="G3" s="14"/>
      <c r="H3" s="36"/>
      <c r="I3" s="36"/>
      <c r="J3" s="36"/>
      <c r="K3" s="36"/>
      <c r="L3" s="36"/>
      <c r="M3" s="36"/>
      <c r="N3" s="36"/>
      <c r="O3" s="14" t="s">
        <v>5</v>
      </c>
      <c r="P3" s="3"/>
      <c r="Q3" s="3"/>
      <c r="R3" s="3"/>
      <c r="S3" s="3"/>
      <c r="T3" s="3"/>
      <c r="U3" s="3"/>
      <c r="V3" s="3"/>
    </row>
    <row r="4" spans="1:22" ht="25.5" customHeight="1">
      <c r="A4" s="147" t="s">
        <v>138</v>
      </c>
      <c r="B4" s="147"/>
      <c r="C4" s="147"/>
      <c r="D4" s="197" t="s">
        <v>99</v>
      </c>
      <c r="E4" s="197" t="s">
        <v>139</v>
      </c>
      <c r="F4" s="148" t="s">
        <v>177</v>
      </c>
      <c r="G4" s="148"/>
      <c r="H4" s="148"/>
      <c r="I4" s="148"/>
      <c r="J4" s="148"/>
      <c r="K4" s="148" t="s">
        <v>178</v>
      </c>
      <c r="L4" s="148"/>
      <c r="M4" s="148"/>
      <c r="N4" s="148"/>
      <c r="O4" s="148"/>
      <c r="P4" s="5"/>
      <c r="Q4" s="3"/>
      <c r="R4" s="3"/>
      <c r="S4" s="3"/>
      <c r="T4" s="3"/>
      <c r="U4" s="3"/>
      <c r="V4" s="3"/>
    </row>
    <row r="5" spans="1:22" ht="26.25" customHeight="1">
      <c r="A5" s="197" t="s">
        <v>104</v>
      </c>
      <c r="B5" s="197" t="s">
        <v>105</v>
      </c>
      <c r="C5" s="197" t="s">
        <v>106</v>
      </c>
      <c r="D5" s="197"/>
      <c r="E5" s="197"/>
      <c r="F5" s="198" t="s">
        <v>86</v>
      </c>
      <c r="G5" s="198" t="s">
        <v>179</v>
      </c>
      <c r="H5" s="198" t="s">
        <v>142</v>
      </c>
      <c r="I5" s="198" t="s">
        <v>141</v>
      </c>
      <c r="J5" s="198" t="s">
        <v>180</v>
      </c>
      <c r="K5" s="198" t="s">
        <v>86</v>
      </c>
      <c r="L5" s="198" t="s">
        <v>166</v>
      </c>
      <c r="M5" s="198" t="s">
        <v>167</v>
      </c>
      <c r="N5" s="198" t="s">
        <v>168</v>
      </c>
      <c r="O5" s="198" t="s">
        <v>169</v>
      </c>
      <c r="P5" s="5"/>
      <c r="Q5" s="3"/>
      <c r="R5" s="3"/>
      <c r="S5" s="3"/>
      <c r="T5" s="3"/>
      <c r="U5" s="3"/>
      <c r="V5" s="3"/>
    </row>
    <row r="6" spans="1:22" ht="26.25" customHeight="1">
      <c r="A6" s="197"/>
      <c r="B6" s="197"/>
      <c r="C6" s="197"/>
      <c r="D6" s="197"/>
      <c r="E6" s="197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2"/>
      <c r="Q6" s="2"/>
      <c r="R6" s="2"/>
      <c r="S6" s="2"/>
      <c r="T6" s="2"/>
      <c r="U6" s="2"/>
      <c r="V6" s="2"/>
    </row>
    <row r="7" spans="1:22" ht="25.5" customHeight="1">
      <c r="A7" s="149" t="s">
        <v>92</v>
      </c>
      <c r="B7" s="149" t="s">
        <v>92</v>
      </c>
      <c r="C7" s="149" t="s">
        <v>92</v>
      </c>
      <c r="D7" s="149" t="s">
        <v>92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2"/>
      <c r="Q7" s="2"/>
      <c r="R7" s="2"/>
      <c r="S7" s="2"/>
      <c r="T7" s="2"/>
      <c r="U7" s="2"/>
      <c r="V7" s="2"/>
    </row>
    <row r="8" spans="1:22" ht="25.5" customHeight="1">
      <c r="A8" s="171"/>
      <c r="B8" s="171"/>
      <c r="C8" s="171"/>
      <c r="D8" s="172" t="s">
        <v>93</v>
      </c>
      <c r="E8" s="70"/>
      <c r="F8" s="167"/>
      <c r="G8" s="70"/>
      <c r="H8" s="166"/>
      <c r="I8" s="70"/>
      <c r="J8" s="70"/>
      <c r="K8" s="70"/>
      <c r="L8" s="70"/>
      <c r="M8" s="70"/>
      <c r="N8" s="70"/>
      <c r="O8" s="70"/>
      <c r="P8" s="2"/>
      <c r="Q8" s="2"/>
      <c r="R8" s="2"/>
      <c r="S8" s="2"/>
      <c r="T8" s="2"/>
      <c r="U8" s="2"/>
      <c r="V8" s="2"/>
    </row>
    <row r="9" spans="5:13" ht="12.75" customHeight="1">
      <c r="E9" s="79"/>
      <c r="F9" s="80"/>
      <c r="G9" s="81"/>
      <c r="H9" s="81"/>
      <c r="I9" s="81"/>
      <c r="J9" s="80"/>
      <c r="K9" s="81"/>
      <c r="L9" s="81"/>
      <c r="M9" s="81"/>
    </row>
    <row r="10" spans="5:10" ht="12.75" customHeight="1">
      <c r="E10" s="12"/>
      <c r="F10" s="12"/>
      <c r="J10" s="12"/>
    </row>
    <row r="11" spans="5:10" ht="12.75" customHeight="1">
      <c r="E11" s="12"/>
      <c r="F11" s="12"/>
      <c r="J11" s="12"/>
    </row>
    <row r="12" spans="5:10" ht="12.75" customHeight="1">
      <c r="E12" s="12"/>
      <c r="F12" s="12"/>
      <c r="J12" s="12"/>
    </row>
    <row r="13" spans="5:10" ht="12.75" customHeight="1">
      <c r="E13" s="12"/>
      <c r="F13" s="12"/>
      <c r="J13" s="12"/>
    </row>
  </sheetData>
  <sheetProtection/>
  <mergeCells count="15">
    <mergeCell ref="O5:O6"/>
    <mergeCell ref="I5:I6"/>
    <mergeCell ref="J5:J6"/>
    <mergeCell ref="K5:K6"/>
    <mergeCell ref="L5:L6"/>
    <mergeCell ref="G5:G6"/>
    <mergeCell ref="H5:H6"/>
    <mergeCell ref="M5:M6"/>
    <mergeCell ref="N5:N6"/>
    <mergeCell ref="E4:E6"/>
    <mergeCell ref="F5:F6"/>
    <mergeCell ref="A5:A6"/>
    <mergeCell ref="B5:B6"/>
    <mergeCell ref="C5:C6"/>
    <mergeCell ref="D4:D6"/>
  </mergeCells>
  <printOptions horizontalCentered="1"/>
  <pageMargins left="0.39305555555555555" right="0.39305555555555555" top="0.7868055555555555" bottom="0.39305555555555555" header="0" footer="0.19652777777777777"/>
  <pageSetup fitToHeight="100" fitToWidth="1" horizontalDpi="600" verticalDpi="600" orientation="landscape" paperSize="9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"/>
  <sheetViews>
    <sheetView showGridLines="0" zoomScalePageLayoutView="0" workbookViewId="0" topLeftCell="A1">
      <selection activeCell="A1" sqref="A1"/>
    </sheetView>
  </sheetViews>
  <sheetFormatPr defaultColWidth="9.16015625" defaultRowHeight="18" customHeight="1"/>
  <cols>
    <col min="1" max="2" width="7" style="0" customWidth="1"/>
    <col min="3" max="3" width="7" style="6" customWidth="1"/>
    <col min="4" max="4" width="33.16015625" style="21" customWidth="1"/>
    <col min="5" max="5" width="26.66015625" style="22" customWidth="1"/>
    <col min="6" max="6" width="25.83203125" style="22" customWidth="1"/>
    <col min="7" max="7" width="6.33203125" style="22" customWidth="1"/>
    <col min="8" max="8" width="13" style="23" customWidth="1"/>
    <col min="9" max="9" width="12.33203125" style="23" customWidth="1"/>
    <col min="10" max="10" width="11.5" style="23" customWidth="1"/>
    <col min="11" max="11" width="13.66015625" style="23" customWidth="1"/>
    <col min="12" max="12" width="12.16015625" style="23" customWidth="1"/>
    <col min="13" max="17" width="12.33203125" style="23" customWidth="1"/>
    <col min="18" max="18" width="6.66015625" style="6" customWidth="1"/>
    <col min="19" max="253" width="9" style="6" customWidth="1"/>
  </cols>
  <sheetData>
    <row r="1" spans="4:27" s="2" customFormat="1" ht="25.5" customHeight="1"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86" t="s">
        <v>269</v>
      </c>
      <c r="R1" s="15"/>
      <c r="S1" s="15"/>
      <c r="T1" s="15"/>
      <c r="U1" s="15"/>
      <c r="V1" s="16"/>
      <c r="W1" s="16"/>
      <c r="X1" s="16"/>
      <c r="Y1" s="16"/>
      <c r="Z1" s="16"/>
      <c r="AA1" s="16"/>
    </row>
    <row r="2" spans="3:22" ht="25.5" customHeight="1">
      <c r="C2" s="48" t="s">
        <v>270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89"/>
      <c r="V2" s="11"/>
    </row>
    <row r="3" spans="4:27" s="3" customFormat="1" ht="25.5" customHeight="1"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86" t="s">
        <v>5</v>
      </c>
      <c r="R3" s="17"/>
      <c r="S3" s="17"/>
      <c r="T3" s="17"/>
      <c r="U3" s="18"/>
      <c r="V3" s="17"/>
      <c r="W3" s="17"/>
      <c r="X3" s="17"/>
      <c r="Y3" s="17"/>
      <c r="Z3" s="17"/>
      <c r="AA3" s="17"/>
    </row>
    <row r="4" spans="1:27" s="41" customFormat="1" ht="25.5" customHeight="1">
      <c r="A4" s="73" t="s">
        <v>138</v>
      </c>
      <c r="B4" s="121"/>
      <c r="C4" s="73"/>
      <c r="D4" s="200" t="s">
        <v>271</v>
      </c>
      <c r="E4" s="179" t="s">
        <v>272</v>
      </c>
      <c r="F4" s="179" t="s">
        <v>273</v>
      </c>
      <c r="G4" s="183" t="s">
        <v>274</v>
      </c>
      <c r="H4" s="9" t="s">
        <v>157</v>
      </c>
      <c r="I4" s="9"/>
      <c r="J4" s="9"/>
      <c r="K4" s="9"/>
      <c r="L4" s="9"/>
      <c r="M4" s="9"/>
      <c r="N4" s="9"/>
      <c r="O4" s="9"/>
      <c r="P4" s="9"/>
      <c r="Q4" s="9"/>
      <c r="R4" s="126"/>
      <c r="S4" s="24"/>
      <c r="T4" s="2"/>
      <c r="U4" s="2"/>
      <c r="V4" s="2"/>
      <c r="W4" s="2"/>
      <c r="X4" s="2"/>
      <c r="Y4" s="2"/>
      <c r="Z4" s="2"/>
      <c r="AA4" s="2"/>
    </row>
    <row r="5" spans="1:27" s="41" customFormat="1" ht="24.75" customHeight="1">
      <c r="A5" s="199" t="s">
        <v>104</v>
      </c>
      <c r="B5" s="199" t="s">
        <v>105</v>
      </c>
      <c r="C5" s="179" t="s">
        <v>106</v>
      </c>
      <c r="D5" s="200"/>
      <c r="E5" s="179"/>
      <c r="F5" s="179"/>
      <c r="G5" s="183"/>
      <c r="H5" s="181" t="s">
        <v>77</v>
      </c>
      <c r="I5" s="9" t="s">
        <v>100</v>
      </c>
      <c r="J5" s="9"/>
      <c r="K5" s="9"/>
      <c r="L5" s="181" t="s">
        <v>80</v>
      </c>
      <c r="M5" s="181" t="s">
        <v>158</v>
      </c>
      <c r="N5" s="181" t="s">
        <v>159</v>
      </c>
      <c r="O5" s="181" t="s">
        <v>83</v>
      </c>
      <c r="P5" s="181" t="s">
        <v>275</v>
      </c>
      <c r="Q5" s="181" t="s">
        <v>103</v>
      </c>
      <c r="S5" s="2"/>
      <c r="T5" s="2"/>
      <c r="U5" s="2"/>
      <c r="V5" s="2"/>
      <c r="W5" s="2"/>
      <c r="X5" s="2"/>
      <c r="Y5" s="2"/>
      <c r="Z5" s="2"/>
      <c r="AA5" s="2"/>
    </row>
    <row r="6" spans="1:27" ht="42" customHeight="1">
      <c r="A6" s="199"/>
      <c r="B6" s="199"/>
      <c r="C6" s="179"/>
      <c r="D6" s="200"/>
      <c r="E6" s="179"/>
      <c r="F6" s="179"/>
      <c r="G6" s="183"/>
      <c r="H6" s="181"/>
      <c r="I6" s="68" t="s">
        <v>86</v>
      </c>
      <c r="J6" s="68" t="s">
        <v>90</v>
      </c>
      <c r="K6" s="68" t="s">
        <v>108</v>
      </c>
      <c r="L6" s="181"/>
      <c r="M6" s="181"/>
      <c r="N6" s="181"/>
      <c r="O6" s="181"/>
      <c r="P6" s="181"/>
      <c r="Q6" s="181"/>
      <c r="S6" s="19"/>
      <c r="T6" s="19"/>
      <c r="U6" s="19"/>
      <c r="V6" s="20"/>
      <c r="W6" s="19"/>
      <c r="X6" s="19"/>
      <c r="Y6" s="19"/>
      <c r="Z6" s="19"/>
      <c r="AA6" s="19"/>
    </row>
    <row r="7" spans="1:27" ht="25.5" customHeight="1">
      <c r="A7" s="122" t="s">
        <v>92</v>
      </c>
      <c r="B7" s="123" t="s">
        <v>92</v>
      </c>
      <c r="C7" s="124" t="s">
        <v>92</v>
      </c>
      <c r="D7" s="46" t="s">
        <v>92</v>
      </c>
      <c r="E7" s="46" t="s">
        <v>92</v>
      </c>
      <c r="F7" s="46"/>
      <c r="G7" s="46" t="s">
        <v>92</v>
      </c>
      <c r="H7" s="78">
        <v>1</v>
      </c>
      <c r="I7" s="78">
        <v>2</v>
      </c>
      <c r="J7" s="78">
        <v>3</v>
      </c>
      <c r="K7" s="78">
        <v>4</v>
      </c>
      <c r="L7" s="78">
        <v>6</v>
      </c>
      <c r="M7" s="125">
        <v>7</v>
      </c>
      <c r="N7" s="78">
        <v>8</v>
      </c>
      <c r="O7" s="78">
        <v>9</v>
      </c>
      <c r="P7" s="78">
        <v>10</v>
      </c>
      <c r="Q7" s="78">
        <v>11</v>
      </c>
      <c r="S7" s="19"/>
      <c r="T7" s="19"/>
      <c r="U7" s="19"/>
      <c r="V7" s="19"/>
      <c r="W7" s="19"/>
      <c r="X7" s="19"/>
      <c r="Y7" s="19"/>
      <c r="Z7" s="19"/>
      <c r="AA7" s="19"/>
    </row>
    <row r="8" spans="1:27" s="12" customFormat="1" ht="25.5" customHeight="1">
      <c r="A8" s="173"/>
      <c r="B8" s="173"/>
      <c r="C8" s="175"/>
      <c r="D8" s="156"/>
      <c r="E8" s="174"/>
      <c r="F8" s="156"/>
      <c r="G8" s="156"/>
      <c r="H8" s="70"/>
      <c r="I8" s="70"/>
      <c r="J8" s="70"/>
      <c r="K8" s="70"/>
      <c r="L8" s="70"/>
      <c r="M8" s="70"/>
      <c r="N8" s="70"/>
      <c r="O8" s="70"/>
      <c r="P8" s="70"/>
      <c r="Q8" s="70"/>
      <c r="R8"/>
      <c r="S8" s="6"/>
      <c r="T8" s="6"/>
      <c r="U8" s="6"/>
      <c r="V8" s="6"/>
      <c r="W8" s="6"/>
      <c r="X8" s="6"/>
      <c r="Y8" s="6"/>
      <c r="Z8" s="6"/>
      <c r="AA8" s="6"/>
    </row>
  </sheetData>
  <sheetProtection/>
  <mergeCells count="14">
    <mergeCell ref="G4:G6"/>
    <mergeCell ref="H5:H6"/>
    <mergeCell ref="P5:P6"/>
    <mergeCell ref="Q5:Q6"/>
    <mergeCell ref="L5:L6"/>
    <mergeCell ref="M5:M6"/>
    <mergeCell ref="N5:N6"/>
    <mergeCell ref="O5:O6"/>
    <mergeCell ref="E4:E6"/>
    <mergeCell ref="F4:F6"/>
    <mergeCell ref="A5:A6"/>
    <mergeCell ref="B5:B6"/>
    <mergeCell ref="C5:C6"/>
    <mergeCell ref="D4:D6"/>
  </mergeCells>
  <printOptions horizontalCentered="1"/>
  <pageMargins left="0.39305555555555555" right="0.39305555555555555" top="0.7868055555555555" bottom="0.39305555555555555" header="0" footer="0.19652777777777777"/>
  <pageSetup fitToHeight="100" fitToWidth="1" horizontalDpi="600" verticalDpi="600" orientation="landscape" paperSize="9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F10"/>
  <sheetViews>
    <sheetView showGridLines="0" zoomScalePageLayoutView="0" workbookViewId="0" topLeftCell="B1">
      <selection activeCell="CL16" sqref="CL16"/>
    </sheetView>
  </sheetViews>
  <sheetFormatPr defaultColWidth="9.16015625" defaultRowHeight="18" customHeight="1"/>
  <cols>
    <col min="1" max="1" width="15.16015625" style="12" customWidth="1"/>
    <col min="2" max="2" width="33.33203125" style="12" customWidth="1"/>
    <col min="3" max="3" width="10.33203125" style="12" customWidth="1"/>
    <col min="4" max="4" width="8" style="12" customWidth="1"/>
    <col min="5" max="5" width="7.16015625" style="12" customWidth="1"/>
    <col min="6" max="9" width="6.83203125" style="12" customWidth="1"/>
    <col min="10" max="10" width="8.16015625" style="12" customWidth="1"/>
    <col min="11" max="13" width="6.83203125" style="12" customWidth="1"/>
    <col min="14" max="14" width="8.16015625" style="0" customWidth="1"/>
    <col min="15" max="17" width="6.83203125" style="12" customWidth="1"/>
    <col min="18" max="18" width="9" style="0" customWidth="1"/>
    <col min="19" max="19" width="7.16015625" style="0" customWidth="1"/>
    <col min="20" max="21" width="6.83203125" style="0" customWidth="1"/>
    <col min="22" max="22" width="9.16015625" style="0" customWidth="1"/>
    <col min="23" max="26" width="6.83203125" style="0" customWidth="1"/>
    <col min="27" max="27" width="7.33203125" style="0" customWidth="1"/>
    <col min="28" max="33" width="6.83203125" style="0" customWidth="1"/>
    <col min="34" max="34" width="6.83203125" style="12" customWidth="1"/>
    <col min="35" max="35" width="8.5" style="12" customWidth="1"/>
    <col min="36" max="55" width="6.83203125" style="12" customWidth="1"/>
    <col min="56" max="58" width="7.5" style="12" customWidth="1"/>
    <col min="59" max="59" width="7" style="12" customWidth="1"/>
    <col min="60" max="60" width="8.5" style="12" customWidth="1"/>
    <col min="61" max="63" width="6.83203125" style="12" customWidth="1"/>
    <col min="64" max="64" width="8.83203125" style="12" customWidth="1"/>
    <col min="65" max="77" width="6.83203125" style="12" customWidth="1"/>
    <col min="78" max="78" width="13.33203125" style="12" customWidth="1"/>
    <col min="79" max="80" width="11.83203125" style="12" customWidth="1"/>
    <col min="81" max="84" width="6.83203125" style="12" customWidth="1"/>
    <col min="85" max="238" width="9" style="12" customWidth="1"/>
  </cols>
  <sheetData>
    <row r="1" spans="1:84" ht="25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O1" s="10"/>
      <c r="P1" s="10"/>
      <c r="Q1" s="10"/>
      <c r="U1" s="12"/>
      <c r="V1" s="12"/>
      <c r="CF1" s="74" t="s">
        <v>276</v>
      </c>
    </row>
    <row r="2" spans="1:84" ht="25.5" customHeight="1">
      <c r="A2" s="48" t="s">
        <v>277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67"/>
      <c r="O2" s="48"/>
      <c r="P2" s="48"/>
      <c r="Q2" s="48"/>
      <c r="R2" s="67"/>
      <c r="S2" s="67"/>
      <c r="T2" s="67"/>
      <c r="U2" s="119"/>
      <c r="V2" s="119"/>
      <c r="W2" s="119"/>
      <c r="X2" s="119"/>
      <c r="Y2" s="67"/>
      <c r="Z2" s="67"/>
      <c r="AA2" s="67"/>
      <c r="AB2" s="67"/>
      <c r="AC2" s="67"/>
      <c r="AD2" s="67"/>
      <c r="AE2" s="67"/>
      <c r="AF2" s="67"/>
      <c r="AG2" s="67"/>
      <c r="AH2" s="48"/>
      <c r="AI2" s="48"/>
      <c r="AJ2" s="48"/>
      <c r="AK2" s="48"/>
      <c r="AL2" s="48"/>
      <c r="AM2" s="48"/>
      <c r="AN2" s="48"/>
      <c r="AO2" s="48"/>
      <c r="AP2" s="48" t="s">
        <v>278</v>
      </c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</row>
    <row r="3" spans="1:24" ht="25.5" customHeight="1">
      <c r="A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0"/>
      <c r="X3" s="12"/>
    </row>
    <row r="4" spans="1:84" s="42" customFormat="1" ht="25.5" customHeight="1">
      <c r="A4" s="181" t="s">
        <v>75</v>
      </c>
      <c r="B4" s="203" t="s">
        <v>76</v>
      </c>
      <c r="C4" s="189" t="s">
        <v>279</v>
      </c>
      <c r="D4" s="82" t="s">
        <v>280</v>
      </c>
      <c r="E4" s="83"/>
      <c r="F4" s="83"/>
      <c r="G4" s="83"/>
      <c r="H4" s="83"/>
      <c r="I4" s="83"/>
      <c r="J4" s="83"/>
      <c r="K4" s="83"/>
      <c r="L4" s="83"/>
      <c r="M4" s="83"/>
      <c r="N4" s="129"/>
      <c r="O4" s="129"/>
      <c r="P4" s="129"/>
      <c r="Q4" s="129"/>
      <c r="R4" s="9" t="s">
        <v>281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 t="s">
        <v>282</v>
      </c>
      <c r="AJ4" s="9"/>
      <c r="AK4" s="9"/>
      <c r="AL4" s="9"/>
      <c r="AM4" s="9"/>
      <c r="AN4" s="9" t="s">
        <v>283</v>
      </c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129" t="s">
        <v>284</v>
      </c>
      <c r="CA4" s="73"/>
      <c r="CB4" s="73"/>
      <c r="CC4" s="9" t="s">
        <v>285</v>
      </c>
      <c r="CD4" s="9"/>
      <c r="CE4" s="73"/>
      <c r="CF4" s="73"/>
    </row>
    <row r="5" spans="1:84" s="42" customFormat="1" ht="24.75" customHeight="1">
      <c r="A5" s="181"/>
      <c r="B5" s="203"/>
      <c r="C5" s="181"/>
      <c r="D5" s="204" t="s">
        <v>286</v>
      </c>
      <c r="E5" s="127" t="s">
        <v>287</v>
      </c>
      <c r="F5" s="128"/>
      <c r="G5" s="128"/>
      <c r="H5" s="128"/>
      <c r="I5" s="128"/>
      <c r="J5" s="201" t="s">
        <v>288</v>
      </c>
      <c r="K5" s="201"/>
      <c r="L5" s="201"/>
      <c r="M5" s="202"/>
      <c r="N5" s="130" t="s">
        <v>289</v>
      </c>
      <c r="O5" s="131"/>
      <c r="P5" s="131"/>
      <c r="Q5" s="132"/>
      <c r="R5" s="204" t="s">
        <v>290</v>
      </c>
      <c r="S5" s="9" t="s">
        <v>287</v>
      </c>
      <c r="T5" s="9"/>
      <c r="U5" s="9"/>
      <c r="V5" s="82"/>
      <c r="W5" s="136"/>
      <c r="X5" s="181" t="s">
        <v>288</v>
      </c>
      <c r="Y5" s="181"/>
      <c r="Z5" s="181"/>
      <c r="AA5" s="134" t="s">
        <v>289</v>
      </c>
      <c r="AB5" s="133"/>
      <c r="AC5" s="133"/>
      <c r="AD5" s="133"/>
      <c r="AE5" s="133"/>
      <c r="AF5" s="133"/>
      <c r="AG5" s="133"/>
      <c r="AH5" s="133"/>
      <c r="AI5" s="204" t="s">
        <v>282</v>
      </c>
      <c r="AJ5" s="205" t="s">
        <v>291</v>
      </c>
      <c r="AK5" s="205" t="s">
        <v>292</v>
      </c>
      <c r="AL5" s="205" t="s">
        <v>293</v>
      </c>
      <c r="AM5" s="209" t="s">
        <v>294</v>
      </c>
      <c r="AN5" s="181" t="s">
        <v>295</v>
      </c>
      <c r="AO5" s="181" t="s">
        <v>296</v>
      </c>
      <c r="AP5" s="181" t="s">
        <v>297</v>
      </c>
      <c r="AQ5" s="181" t="s">
        <v>298</v>
      </c>
      <c r="AR5" s="181" t="s">
        <v>299</v>
      </c>
      <c r="AS5" s="181" t="s">
        <v>300</v>
      </c>
      <c r="AT5" s="181" t="s">
        <v>301</v>
      </c>
      <c r="AU5" s="181" t="s">
        <v>302</v>
      </c>
      <c r="AV5" s="189" t="s">
        <v>303</v>
      </c>
      <c r="AW5" s="9" t="s">
        <v>304</v>
      </c>
      <c r="AX5" s="9"/>
      <c r="AY5" s="9"/>
      <c r="AZ5" s="9"/>
      <c r="BA5" s="9"/>
      <c r="BB5" s="9"/>
      <c r="BC5" s="9"/>
      <c r="BD5" s="150"/>
      <c r="BE5" s="150"/>
      <c r="BF5" s="150"/>
      <c r="BG5" s="150"/>
      <c r="BH5" s="150"/>
      <c r="BI5" s="194" t="s">
        <v>305</v>
      </c>
      <c r="BJ5" s="181" t="s">
        <v>306</v>
      </c>
      <c r="BK5" s="181" t="s">
        <v>307</v>
      </c>
      <c r="BL5" s="9" t="s">
        <v>308</v>
      </c>
      <c r="BM5" s="9"/>
      <c r="BN5" s="9"/>
      <c r="BO5" s="9"/>
      <c r="BP5" s="9"/>
      <c r="BQ5" s="9"/>
      <c r="BR5" s="9"/>
      <c r="BS5" s="9"/>
      <c r="BT5" s="194" t="s">
        <v>309</v>
      </c>
      <c r="BU5" s="209" t="s">
        <v>310</v>
      </c>
      <c r="BV5" s="210" t="s">
        <v>311</v>
      </c>
      <c r="BW5" s="209" t="s">
        <v>312</v>
      </c>
      <c r="BX5" s="209" t="s">
        <v>313</v>
      </c>
      <c r="BY5" s="209" t="s">
        <v>314</v>
      </c>
      <c r="BZ5" s="181" t="s">
        <v>86</v>
      </c>
      <c r="CA5" s="181" t="s">
        <v>315</v>
      </c>
      <c r="CB5" s="189" t="s">
        <v>316</v>
      </c>
      <c r="CC5" s="9" t="s">
        <v>317</v>
      </c>
      <c r="CD5" s="135"/>
      <c r="CE5" s="136" t="s">
        <v>318</v>
      </c>
      <c r="CF5" s="73"/>
    </row>
    <row r="6" spans="1:84" ht="23.25" customHeight="1">
      <c r="A6" s="181"/>
      <c r="B6" s="203"/>
      <c r="C6" s="181"/>
      <c r="D6" s="194"/>
      <c r="E6" s="205" t="s">
        <v>86</v>
      </c>
      <c r="F6" s="206" t="s">
        <v>319</v>
      </c>
      <c r="G6" s="205" t="s">
        <v>320</v>
      </c>
      <c r="H6" s="204" t="s">
        <v>321</v>
      </c>
      <c r="I6" s="207" t="s">
        <v>252</v>
      </c>
      <c r="J6" s="181" t="s">
        <v>86</v>
      </c>
      <c r="K6" s="205" t="s">
        <v>320</v>
      </c>
      <c r="L6" s="205" t="s">
        <v>321</v>
      </c>
      <c r="M6" s="209" t="s">
        <v>252</v>
      </c>
      <c r="N6" s="186" t="s">
        <v>86</v>
      </c>
      <c r="O6" s="204" t="s">
        <v>322</v>
      </c>
      <c r="P6" s="205" t="s">
        <v>323</v>
      </c>
      <c r="Q6" s="205" t="s">
        <v>252</v>
      </c>
      <c r="R6" s="194"/>
      <c r="S6" s="205" t="s">
        <v>86</v>
      </c>
      <c r="T6" s="205" t="s">
        <v>319</v>
      </c>
      <c r="U6" s="204" t="s">
        <v>320</v>
      </c>
      <c r="V6" s="207" t="s">
        <v>324</v>
      </c>
      <c r="W6" s="193" t="s">
        <v>325</v>
      </c>
      <c r="X6" s="204" t="s">
        <v>86</v>
      </c>
      <c r="Y6" s="205" t="s">
        <v>320</v>
      </c>
      <c r="Z6" s="207" t="s">
        <v>324</v>
      </c>
      <c r="AA6" s="186" t="s">
        <v>86</v>
      </c>
      <c r="AB6" s="204" t="s">
        <v>326</v>
      </c>
      <c r="AC6" s="204" t="s">
        <v>327</v>
      </c>
      <c r="AD6" s="204" t="s">
        <v>328</v>
      </c>
      <c r="AE6" s="204" t="s">
        <v>329</v>
      </c>
      <c r="AF6" s="204" t="s">
        <v>330</v>
      </c>
      <c r="AG6" s="205" t="s">
        <v>331</v>
      </c>
      <c r="AH6" s="205" t="s">
        <v>332</v>
      </c>
      <c r="AI6" s="181"/>
      <c r="AJ6" s="181"/>
      <c r="AK6" s="181"/>
      <c r="AL6" s="181"/>
      <c r="AM6" s="189"/>
      <c r="AN6" s="181"/>
      <c r="AO6" s="181"/>
      <c r="AP6" s="181"/>
      <c r="AQ6" s="181"/>
      <c r="AR6" s="181"/>
      <c r="AS6" s="181"/>
      <c r="AT6" s="181"/>
      <c r="AU6" s="181"/>
      <c r="AV6" s="189"/>
      <c r="AW6" s="181" t="s">
        <v>333</v>
      </c>
      <c r="AX6" s="181" t="s">
        <v>334</v>
      </c>
      <c r="AY6" s="181" t="s">
        <v>335</v>
      </c>
      <c r="AZ6" s="181" t="s">
        <v>336</v>
      </c>
      <c r="BA6" s="181" t="s">
        <v>337</v>
      </c>
      <c r="BB6" s="181" t="s">
        <v>338</v>
      </c>
      <c r="BC6" s="181" t="s">
        <v>339</v>
      </c>
      <c r="BD6" s="194" t="s">
        <v>340</v>
      </c>
      <c r="BE6" s="194" t="s">
        <v>341</v>
      </c>
      <c r="BF6" s="194" t="s">
        <v>342</v>
      </c>
      <c r="BG6" s="194" t="s">
        <v>343</v>
      </c>
      <c r="BH6" s="194" t="s">
        <v>344</v>
      </c>
      <c r="BI6" s="194"/>
      <c r="BJ6" s="181"/>
      <c r="BK6" s="181"/>
      <c r="BL6" s="181" t="s">
        <v>93</v>
      </c>
      <c r="BM6" s="181" t="s">
        <v>345</v>
      </c>
      <c r="BN6" s="181" t="s">
        <v>346</v>
      </c>
      <c r="BO6" s="181" t="s">
        <v>347</v>
      </c>
      <c r="BP6" s="181" t="s">
        <v>348</v>
      </c>
      <c r="BQ6" s="181" t="s">
        <v>349</v>
      </c>
      <c r="BR6" s="181" t="s">
        <v>350</v>
      </c>
      <c r="BS6" s="181" t="s">
        <v>351</v>
      </c>
      <c r="BT6" s="194"/>
      <c r="BU6" s="189"/>
      <c r="BV6" s="210"/>
      <c r="BW6" s="189"/>
      <c r="BX6" s="189"/>
      <c r="BY6" s="189"/>
      <c r="BZ6" s="181"/>
      <c r="CA6" s="181"/>
      <c r="CB6" s="189"/>
      <c r="CC6" s="181" t="s">
        <v>352</v>
      </c>
      <c r="CD6" s="211" t="s">
        <v>353</v>
      </c>
      <c r="CE6" s="189" t="s">
        <v>352</v>
      </c>
      <c r="CF6" s="181" t="s">
        <v>353</v>
      </c>
    </row>
    <row r="7" spans="1:84" ht="38.25" customHeight="1">
      <c r="A7" s="181"/>
      <c r="B7" s="203"/>
      <c r="C7" s="181"/>
      <c r="D7" s="194"/>
      <c r="E7" s="181"/>
      <c r="F7" s="205"/>
      <c r="G7" s="181"/>
      <c r="H7" s="194"/>
      <c r="I7" s="208"/>
      <c r="J7" s="181"/>
      <c r="K7" s="181"/>
      <c r="L7" s="181"/>
      <c r="M7" s="189"/>
      <c r="N7" s="186"/>
      <c r="O7" s="194"/>
      <c r="P7" s="181"/>
      <c r="Q7" s="181"/>
      <c r="R7" s="194"/>
      <c r="S7" s="181"/>
      <c r="T7" s="181"/>
      <c r="U7" s="194"/>
      <c r="V7" s="207"/>
      <c r="W7" s="193"/>
      <c r="X7" s="194"/>
      <c r="Y7" s="181"/>
      <c r="Z7" s="207"/>
      <c r="AA7" s="186"/>
      <c r="AB7" s="194"/>
      <c r="AC7" s="194"/>
      <c r="AD7" s="194"/>
      <c r="AE7" s="194"/>
      <c r="AF7" s="194"/>
      <c r="AG7" s="181"/>
      <c r="AH7" s="181"/>
      <c r="AI7" s="181"/>
      <c r="AJ7" s="181"/>
      <c r="AK7" s="181"/>
      <c r="AL7" s="181"/>
      <c r="AM7" s="189"/>
      <c r="AN7" s="181"/>
      <c r="AO7" s="181"/>
      <c r="AP7" s="181"/>
      <c r="AQ7" s="181"/>
      <c r="AR7" s="181"/>
      <c r="AS7" s="181"/>
      <c r="AT7" s="181"/>
      <c r="AU7" s="181"/>
      <c r="AV7" s="189"/>
      <c r="AW7" s="181"/>
      <c r="AX7" s="181"/>
      <c r="AY7" s="181"/>
      <c r="AZ7" s="181"/>
      <c r="BA7" s="181"/>
      <c r="BB7" s="181"/>
      <c r="BC7" s="181"/>
      <c r="BD7" s="194"/>
      <c r="BE7" s="194"/>
      <c r="BF7" s="194"/>
      <c r="BG7" s="194"/>
      <c r="BH7" s="194"/>
      <c r="BI7" s="194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94"/>
      <c r="BU7" s="189"/>
      <c r="BV7" s="205"/>
      <c r="BW7" s="189"/>
      <c r="BX7" s="189"/>
      <c r="BY7" s="189"/>
      <c r="BZ7" s="181"/>
      <c r="CA7" s="181"/>
      <c r="CB7" s="189"/>
      <c r="CC7" s="181"/>
      <c r="CD7" s="211"/>
      <c r="CE7" s="189"/>
      <c r="CF7" s="181"/>
    </row>
    <row r="8" spans="1:84" ht="25.5" customHeight="1">
      <c r="A8" s="137" t="s">
        <v>92</v>
      </c>
      <c r="B8" s="137" t="s">
        <v>92</v>
      </c>
      <c r="C8" s="137" t="s">
        <v>92</v>
      </c>
      <c r="D8" s="137">
        <v>1</v>
      </c>
      <c r="E8" s="137">
        <f aca="true" t="shared" si="0" ref="E8:U8">D8+1</f>
        <v>2</v>
      </c>
      <c r="F8" s="137">
        <f t="shared" si="0"/>
        <v>3</v>
      </c>
      <c r="G8" s="137">
        <f t="shared" si="0"/>
        <v>4</v>
      </c>
      <c r="H8" s="137">
        <f t="shared" si="0"/>
        <v>5</v>
      </c>
      <c r="I8" s="137">
        <f t="shared" si="0"/>
        <v>6</v>
      </c>
      <c r="J8" s="137">
        <f t="shared" si="0"/>
        <v>7</v>
      </c>
      <c r="K8" s="137">
        <f t="shared" si="0"/>
        <v>8</v>
      </c>
      <c r="L8" s="137">
        <f t="shared" si="0"/>
        <v>9</v>
      </c>
      <c r="M8" s="137">
        <f t="shared" si="0"/>
        <v>10</v>
      </c>
      <c r="N8" s="137">
        <f t="shared" si="0"/>
        <v>11</v>
      </c>
      <c r="O8" s="137">
        <f t="shared" si="0"/>
        <v>12</v>
      </c>
      <c r="P8" s="137">
        <f t="shared" si="0"/>
        <v>13</v>
      </c>
      <c r="Q8" s="137">
        <f t="shared" si="0"/>
        <v>14</v>
      </c>
      <c r="R8" s="137">
        <f t="shared" si="0"/>
        <v>15</v>
      </c>
      <c r="S8" s="137">
        <f t="shared" si="0"/>
        <v>16</v>
      </c>
      <c r="T8" s="137">
        <f t="shared" si="0"/>
        <v>17</v>
      </c>
      <c r="U8" s="137">
        <f t="shared" si="0"/>
        <v>18</v>
      </c>
      <c r="V8" s="46">
        <v>19</v>
      </c>
      <c r="W8" s="124">
        <v>21</v>
      </c>
      <c r="X8" s="137">
        <f aca="true" t="shared" si="1" ref="X8:BC8">W8+1</f>
        <v>22</v>
      </c>
      <c r="Y8" s="137">
        <f t="shared" si="1"/>
        <v>23</v>
      </c>
      <c r="Z8" s="137">
        <f t="shared" si="1"/>
        <v>24</v>
      </c>
      <c r="AA8" s="137">
        <f t="shared" si="1"/>
        <v>25</v>
      </c>
      <c r="AB8" s="137">
        <f t="shared" si="1"/>
        <v>26</v>
      </c>
      <c r="AC8" s="137">
        <f t="shared" si="1"/>
        <v>27</v>
      </c>
      <c r="AD8" s="137">
        <f t="shared" si="1"/>
        <v>28</v>
      </c>
      <c r="AE8" s="137">
        <f t="shared" si="1"/>
        <v>29</v>
      </c>
      <c r="AF8" s="137">
        <f t="shared" si="1"/>
        <v>30</v>
      </c>
      <c r="AG8" s="137">
        <f t="shared" si="1"/>
        <v>31</v>
      </c>
      <c r="AH8" s="137">
        <f t="shared" si="1"/>
        <v>32</v>
      </c>
      <c r="AI8" s="137">
        <f t="shared" si="1"/>
        <v>33</v>
      </c>
      <c r="AJ8" s="137">
        <f t="shared" si="1"/>
        <v>34</v>
      </c>
      <c r="AK8" s="137">
        <f t="shared" si="1"/>
        <v>35</v>
      </c>
      <c r="AL8" s="137">
        <f t="shared" si="1"/>
        <v>36</v>
      </c>
      <c r="AM8" s="137">
        <f t="shared" si="1"/>
        <v>37</v>
      </c>
      <c r="AN8" s="137">
        <f t="shared" si="1"/>
        <v>38</v>
      </c>
      <c r="AO8" s="137">
        <f t="shared" si="1"/>
        <v>39</v>
      </c>
      <c r="AP8" s="137">
        <f t="shared" si="1"/>
        <v>40</v>
      </c>
      <c r="AQ8" s="137">
        <f t="shared" si="1"/>
        <v>41</v>
      </c>
      <c r="AR8" s="137">
        <f t="shared" si="1"/>
        <v>42</v>
      </c>
      <c r="AS8" s="137">
        <f t="shared" si="1"/>
        <v>43</v>
      </c>
      <c r="AT8" s="137">
        <f t="shared" si="1"/>
        <v>44</v>
      </c>
      <c r="AU8" s="137">
        <f t="shared" si="1"/>
        <v>45</v>
      </c>
      <c r="AV8" s="137">
        <f t="shared" si="1"/>
        <v>46</v>
      </c>
      <c r="AW8" s="137">
        <f t="shared" si="1"/>
        <v>47</v>
      </c>
      <c r="AX8" s="137">
        <f t="shared" si="1"/>
        <v>48</v>
      </c>
      <c r="AY8" s="137">
        <f t="shared" si="1"/>
        <v>49</v>
      </c>
      <c r="AZ8" s="137">
        <f t="shared" si="1"/>
        <v>50</v>
      </c>
      <c r="BA8" s="137">
        <f t="shared" si="1"/>
        <v>51</v>
      </c>
      <c r="BB8" s="137">
        <f t="shared" si="1"/>
        <v>52</v>
      </c>
      <c r="BC8" s="137">
        <f t="shared" si="1"/>
        <v>53</v>
      </c>
      <c r="BD8" s="46">
        <v>52</v>
      </c>
      <c r="BE8" s="46">
        <v>53</v>
      </c>
      <c r="BF8" s="46">
        <v>54</v>
      </c>
      <c r="BG8" s="46">
        <v>55</v>
      </c>
      <c r="BH8" s="46">
        <v>56</v>
      </c>
      <c r="BI8" s="137">
        <v>57</v>
      </c>
      <c r="BJ8" s="137">
        <f aca="true" t="shared" si="2" ref="BJ8:CF8">BI8+1</f>
        <v>58</v>
      </c>
      <c r="BK8" s="137">
        <f t="shared" si="2"/>
        <v>59</v>
      </c>
      <c r="BL8" s="137">
        <f t="shared" si="2"/>
        <v>60</v>
      </c>
      <c r="BM8" s="137">
        <f t="shared" si="2"/>
        <v>61</v>
      </c>
      <c r="BN8" s="137">
        <f t="shared" si="2"/>
        <v>62</v>
      </c>
      <c r="BO8" s="137">
        <f t="shared" si="2"/>
        <v>63</v>
      </c>
      <c r="BP8" s="137">
        <f t="shared" si="2"/>
        <v>64</v>
      </c>
      <c r="BQ8" s="137">
        <f t="shared" si="2"/>
        <v>65</v>
      </c>
      <c r="BR8" s="137">
        <f t="shared" si="2"/>
        <v>66</v>
      </c>
      <c r="BS8" s="137">
        <f t="shared" si="2"/>
        <v>67</v>
      </c>
      <c r="BT8" s="137">
        <f t="shared" si="2"/>
        <v>68</v>
      </c>
      <c r="BU8" s="137">
        <f t="shared" si="2"/>
        <v>69</v>
      </c>
      <c r="BV8" s="137">
        <f t="shared" si="2"/>
        <v>70</v>
      </c>
      <c r="BW8" s="137">
        <f t="shared" si="2"/>
        <v>71</v>
      </c>
      <c r="BX8" s="137">
        <f t="shared" si="2"/>
        <v>72</v>
      </c>
      <c r="BY8" s="137">
        <f t="shared" si="2"/>
        <v>73</v>
      </c>
      <c r="BZ8" s="137">
        <f t="shared" si="2"/>
        <v>74</v>
      </c>
      <c r="CA8" s="137">
        <f t="shared" si="2"/>
        <v>75</v>
      </c>
      <c r="CB8" s="137">
        <f t="shared" si="2"/>
        <v>76</v>
      </c>
      <c r="CC8" s="137">
        <f t="shared" si="2"/>
        <v>77</v>
      </c>
      <c r="CD8" s="137">
        <f t="shared" si="2"/>
        <v>78</v>
      </c>
      <c r="CE8" s="137">
        <f t="shared" si="2"/>
        <v>79</v>
      </c>
      <c r="CF8" s="137">
        <f t="shared" si="2"/>
        <v>80</v>
      </c>
    </row>
    <row r="9" spans="1:84" ht="25.5" customHeight="1">
      <c r="A9" s="156"/>
      <c r="B9" s="156" t="s">
        <v>93</v>
      </c>
      <c r="C9" s="156"/>
      <c r="D9" s="177">
        <v>20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69">
        <v>20</v>
      </c>
      <c r="O9" s="177">
        <v>0</v>
      </c>
      <c r="P9" s="177">
        <v>0</v>
      </c>
      <c r="Q9" s="177">
        <v>20</v>
      </c>
      <c r="R9" s="177">
        <v>18</v>
      </c>
      <c r="S9" s="177">
        <v>0</v>
      </c>
      <c r="T9" s="177">
        <v>0</v>
      </c>
      <c r="U9" s="178">
        <v>0</v>
      </c>
      <c r="V9" s="177">
        <v>0</v>
      </c>
      <c r="W9" s="177">
        <v>0</v>
      </c>
      <c r="X9" s="176">
        <v>0</v>
      </c>
      <c r="Y9" s="177">
        <v>0</v>
      </c>
      <c r="Z9" s="177">
        <v>0</v>
      </c>
      <c r="AA9" s="169">
        <v>18</v>
      </c>
      <c r="AB9" s="177">
        <v>0</v>
      </c>
      <c r="AC9" s="177">
        <v>4</v>
      </c>
      <c r="AD9" s="177">
        <v>14</v>
      </c>
      <c r="AE9" s="177">
        <v>0</v>
      </c>
      <c r="AF9" s="177">
        <v>0</v>
      </c>
      <c r="AG9" s="177">
        <v>0</v>
      </c>
      <c r="AH9" s="177">
        <v>0</v>
      </c>
      <c r="AI9" s="177">
        <v>0</v>
      </c>
      <c r="AJ9" s="177">
        <v>0</v>
      </c>
      <c r="AK9" s="177">
        <v>0</v>
      </c>
      <c r="AL9" s="177">
        <v>0</v>
      </c>
      <c r="AM9" s="177">
        <v>0</v>
      </c>
      <c r="AN9" s="177">
        <v>0</v>
      </c>
      <c r="AO9" s="177">
        <v>0</v>
      </c>
      <c r="AP9" s="177">
        <v>0</v>
      </c>
      <c r="AQ9" s="177">
        <v>0</v>
      </c>
      <c r="AR9" s="177">
        <v>0</v>
      </c>
      <c r="AS9" s="177">
        <v>0</v>
      </c>
      <c r="AT9" s="177">
        <v>0</v>
      </c>
      <c r="AU9" s="177">
        <v>0</v>
      </c>
      <c r="AV9" s="177">
        <v>0</v>
      </c>
      <c r="AW9" s="177">
        <v>0</v>
      </c>
      <c r="AX9" s="177">
        <v>0</v>
      </c>
      <c r="AY9" s="177">
        <v>0</v>
      </c>
      <c r="AZ9" s="177">
        <v>0</v>
      </c>
      <c r="BA9" s="177">
        <v>0</v>
      </c>
      <c r="BB9" s="177">
        <v>0</v>
      </c>
      <c r="BC9" s="177">
        <v>0</v>
      </c>
      <c r="BD9" s="177">
        <v>0</v>
      </c>
      <c r="BE9" s="177">
        <v>0</v>
      </c>
      <c r="BF9" s="177">
        <v>0</v>
      </c>
      <c r="BG9" s="177">
        <v>0</v>
      </c>
      <c r="BH9" s="177">
        <v>0</v>
      </c>
      <c r="BI9" s="176">
        <v>5</v>
      </c>
      <c r="BJ9" s="177">
        <v>13</v>
      </c>
      <c r="BK9" s="177">
        <v>0</v>
      </c>
      <c r="BL9" s="177">
        <v>0</v>
      </c>
      <c r="BM9" s="177">
        <v>0</v>
      </c>
      <c r="BN9" s="177">
        <v>0</v>
      </c>
      <c r="BO9" s="177">
        <v>0</v>
      </c>
      <c r="BP9" s="177">
        <v>0</v>
      </c>
      <c r="BQ9" s="177">
        <v>0</v>
      </c>
      <c r="BR9" s="177">
        <v>0</v>
      </c>
      <c r="BS9" s="177">
        <v>0</v>
      </c>
      <c r="BT9" s="177">
        <v>0</v>
      </c>
      <c r="BU9" s="177">
        <v>0</v>
      </c>
      <c r="BV9" s="177">
        <v>0</v>
      </c>
      <c r="BW9" s="177">
        <v>0</v>
      </c>
      <c r="BX9" s="177">
        <v>0</v>
      </c>
      <c r="BY9" s="177">
        <v>0</v>
      </c>
      <c r="BZ9" s="70">
        <v>562</v>
      </c>
      <c r="CA9" s="70">
        <v>0</v>
      </c>
      <c r="CB9" s="70">
        <v>562</v>
      </c>
      <c r="CC9" s="177">
        <v>1</v>
      </c>
      <c r="CD9" s="177">
        <v>1</v>
      </c>
      <c r="CE9" s="177">
        <v>1</v>
      </c>
      <c r="CF9" s="177">
        <v>0</v>
      </c>
    </row>
    <row r="10" spans="1:84" ht="25.5" customHeight="1">
      <c r="A10" s="156" t="s">
        <v>94</v>
      </c>
      <c r="B10" s="156" t="s">
        <v>355</v>
      </c>
      <c r="C10" s="156" t="s">
        <v>354</v>
      </c>
      <c r="D10" s="177">
        <v>20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69">
        <v>20</v>
      </c>
      <c r="O10" s="177">
        <v>0</v>
      </c>
      <c r="P10" s="177">
        <v>0</v>
      </c>
      <c r="Q10" s="177">
        <v>20</v>
      </c>
      <c r="R10" s="177">
        <v>18</v>
      </c>
      <c r="S10" s="177">
        <v>0</v>
      </c>
      <c r="T10" s="177">
        <v>0</v>
      </c>
      <c r="U10" s="178">
        <v>0</v>
      </c>
      <c r="V10" s="177">
        <v>0</v>
      </c>
      <c r="W10" s="177">
        <v>0</v>
      </c>
      <c r="X10" s="176">
        <v>0</v>
      </c>
      <c r="Y10" s="177">
        <v>0</v>
      </c>
      <c r="Z10" s="177">
        <v>0</v>
      </c>
      <c r="AA10" s="169">
        <v>18</v>
      </c>
      <c r="AB10" s="177">
        <v>0</v>
      </c>
      <c r="AC10" s="177">
        <v>4</v>
      </c>
      <c r="AD10" s="177">
        <v>14</v>
      </c>
      <c r="AE10" s="177">
        <v>0</v>
      </c>
      <c r="AF10" s="177">
        <v>0</v>
      </c>
      <c r="AG10" s="177">
        <v>0</v>
      </c>
      <c r="AH10" s="177">
        <v>0</v>
      </c>
      <c r="AI10" s="177">
        <v>0</v>
      </c>
      <c r="AJ10" s="177">
        <v>0</v>
      </c>
      <c r="AK10" s="177">
        <v>0</v>
      </c>
      <c r="AL10" s="177">
        <v>0</v>
      </c>
      <c r="AM10" s="177">
        <v>0</v>
      </c>
      <c r="AN10" s="177">
        <v>0</v>
      </c>
      <c r="AO10" s="177">
        <v>0</v>
      </c>
      <c r="AP10" s="177">
        <v>0</v>
      </c>
      <c r="AQ10" s="177">
        <v>0</v>
      </c>
      <c r="AR10" s="177">
        <v>0</v>
      </c>
      <c r="AS10" s="177">
        <v>0</v>
      </c>
      <c r="AT10" s="177">
        <v>0</v>
      </c>
      <c r="AU10" s="177">
        <v>0</v>
      </c>
      <c r="AV10" s="177">
        <v>0</v>
      </c>
      <c r="AW10" s="177">
        <v>0</v>
      </c>
      <c r="AX10" s="177">
        <v>0</v>
      </c>
      <c r="AY10" s="177">
        <v>0</v>
      </c>
      <c r="AZ10" s="177">
        <v>0</v>
      </c>
      <c r="BA10" s="177">
        <v>0</v>
      </c>
      <c r="BB10" s="177">
        <v>0</v>
      </c>
      <c r="BC10" s="177">
        <v>0</v>
      </c>
      <c r="BD10" s="177">
        <v>0</v>
      </c>
      <c r="BE10" s="177">
        <v>0</v>
      </c>
      <c r="BF10" s="177">
        <v>0</v>
      </c>
      <c r="BG10" s="177">
        <v>0</v>
      </c>
      <c r="BH10" s="177">
        <v>0</v>
      </c>
      <c r="BI10" s="176">
        <v>5</v>
      </c>
      <c r="BJ10" s="177">
        <v>13</v>
      </c>
      <c r="BK10" s="177">
        <v>0</v>
      </c>
      <c r="BL10" s="177">
        <v>0</v>
      </c>
      <c r="BM10" s="177">
        <v>0</v>
      </c>
      <c r="BN10" s="177">
        <v>0</v>
      </c>
      <c r="BO10" s="177">
        <v>0</v>
      </c>
      <c r="BP10" s="177">
        <v>0</v>
      </c>
      <c r="BQ10" s="177">
        <v>0</v>
      </c>
      <c r="BR10" s="177">
        <v>0</v>
      </c>
      <c r="BS10" s="177">
        <v>0</v>
      </c>
      <c r="BT10" s="177">
        <v>0</v>
      </c>
      <c r="BU10" s="177">
        <v>0</v>
      </c>
      <c r="BV10" s="177">
        <v>0</v>
      </c>
      <c r="BW10" s="177">
        <v>0</v>
      </c>
      <c r="BX10" s="177">
        <v>0</v>
      </c>
      <c r="BY10" s="177">
        <v>0</v>
      </c>
      <c r="BZ10" s="70">
        <v>562</v>
      </c>
      <c r="CA10" s="70">
        <v>0</v>
      </c>
      <c r="CB10" s="70">
        <v>562</v>
      </c>
      <c r="CC10" s="177">
        <v>1</v>
      </c>
      <c r="CD10" s="177">
        <v>1</v>
      </c>
      <c r="CE10" s="177">
        <v>1</v>
      </c>
      <c r="CF10" s="177">
        <v>0</v>
      </c>
    </row>
  </sheetData>
  <sheetProtection/>
  <mergeCells count="86">
    <mergeCell ref="CC6:CC7"/>
    <mergeCell ref="CD6:CD7"/>
    <mergeCell ref="CE6:CE7"/>
    <mergeCell ref="CF6:CF7"/>
    <mergeCell ref="BU5:BU7"/>
    <mergeCell ref="BV5:BV7"/>
    <mergeCell ref="BW5:BW7"/>
    <mergeCell ref="BX5:BX7"/>
    <mergeCell ref="BY5:BY7"/>
    <mergeCell ref="BZ5:BZ7"/>
    <mergeCell ref="BK5:BK7"/>
    <mergeCell ref="BL6:BL7"/>
    <mergeCell ref="BM6:BM7"/>
    <mergeCell ref="BN6:BN7"/>
    <mergeCell ref="CA5:CA7"/>
    <mergeCell ref="CB5:CB7"/>
    <mergeCell ref="BQ6:BQ7"/>
    <mergeCell ref="BR6:BR7"/>
    <mergeCell ref="BS6:BS7"/>
    <mergeCell ref="BT5:BT7"/>
    <mergeCell ref="BA6:BA7"/>
    <mergeCell ref="BB6:BB7"/>
    <mergeCell ref="BO6:BO7"/>
    <mergeCell ref="BP6:BP7"/>
    <mergeCell ref="BE6:BE7"/>
    <mergeCell ref="BF6:BF7"/>
    <mergeCell ref="BG6:BG7"/>
    <mergeCell ref="BH6:BH7"/>
    <mergeCell ref="BI5:BI7"/>
    <mergeCell ref="BJ5:BJ7"/>
    <mergeCell ref="BC6:BC7"/>
    <mergeCell ref="BD6:BD7"/>
    <mergeCell ref="AS5:AS7"/>
    <mergeCell ref="AT5:AT7"/>
    <mergeCell ref="AU5:AU7"/>
    <mergeCell ref="AV5:AV7"/>
    <mergeCell ref="AW6:AW7"/>
    <mergeCell ref="AX6:AX7"/>
    <mergeCell ref="AY6:AY7"/>
    <mergeCell ref="AZ6:AZ7"/>
    <mergeCell ref="AK5:AK7"/>
    <mergeCell ref="AL5:AL7"/>
    <mergeCell ref="AM5:AM7"/>
    <mergeCell ref="AN5:AN7"/>
    <mergeCell ref="AO5:AO7"/>
    <mergeCell ref="AP5:AP7"/>
    <mergeCell ref="AA6:AA7"/>
    <mergeCell ref="AB6:AB7"/>
    <mergeCell ref="AC6:AC7"/>
    <mergeCell ref="AD6:AD7"/>
    <mergeCell ref="AQ5:AQ7"/>
    <mergeCell ref="AR5:AR7"/>
    <mergeCell ref="AG6:AG7"/>
    <mergeCell ref="AH6:AH7"/>
    <mergeCell ref="AI5:AI7"/>
    <mergeCell ref="AJ5:AJ7"/>
    <mergeCell ref="Q6:Q7"/>
    <mergeCell ref="R5:R7"/>
    <mergeCell ref="AE6:AE7"/>
    <mergeCell ref="AF6:AF7"/>
    <mergeCell ref="U6:U7"/>
    <mergeCell ref="V6:V7"/>
    <mergeCell ref="W6:W7"/>
    <mergeCell ref="X6:X7"/>
    <mergeCell ref="Y6:Y7"/>
    <mergeCell ref="Z6:Z7"/>
    <mergeCell ref="S6:S7"/>
    <mergeCell ref="T6:T7"/>
    <mergeCell ref="I6:I7"/>
    <mergeCell ref="J6:J7"/>
    <mergeCell ref="K6:K7"/>
    <mergeCell ref="L6:L7"/>
    <mergeCell ref="M6:M7"/>
    <mergeCell ref="N6:N7"/>
    <mergeCell ref="O6:O7"/>
    <mergeCell ref="P6:P7"/>
    <mergeCell ref="J5:M5"/>
    <mergeCell ref="X5:Z5"/>
    <mergeCell ref="A4:A7"/>
    <mergeCell ref="B4:B7"/>
    <mergeCell ref="C4:C7"/>
    <mergeCell ref="D5:D7"/>
    <mergeCell ref="E6:E7"/>
    <mergeCell ref="F6:F7"/>
    <mergeCell ref="G6:G7"/>
    <mergeCell ref="H6:H7"/>
  </mergeCells>
  <printOptions horizontalCentered="1"/>
  <pageMargins left="0.39305555555555555" right="0.39305555555555555" top="0.7868055555555555" bottom="0.39305555555555555" header="0" footer="0.19652777777777777"/>
  <pageSetup fitToHeight="100" horizontalDpi="600" verticalDpi="600" orientation="landscape" paperSize="9" scale="55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zoomScalePageLayoutView="0" workbookViewId="0" topLeftCell="B1">
      <selection activeCell="M23" sqref="M23"/>
    </sheetView>
  </sheetViews>
  <sheetFormatPr defaultColWidth="9.16015625" defaultRowHeight="12.75" customHeight="1"/>
  <cols>
    <col min="1" max="3" width="4.66015625" style="0" customWidth="1"/>
    <col min="4" max="4" width="34.33203125" style="0" customWidth="1"/>
    <col min="5" max="5" width="18.16015625" style="0" customWidth="1"/>
    <col min="6" max="6" width="17.16015625" style="0" customWidth="1"/>
    <col min="7" max="7" width="19" style="0" customWidth="1"/>
    <col min="8" max="8" width="17.33203125" style="0" customWidth="1"/>
    <col min="9" max="9" width="18" style="0" customWidth="1"/>
    <col min="10" max="10" width="10.83203125" style="0" customWidth="1"/>
    <col min="11" max="11" width="17.16015625" style="0" customWidth="1"/>
    <col min="12" max="12" width="15.33203125" style="0" customWidth="1"/>
    <col min="13" max="13" width="12.5" style="0" customWidth="1"/>
    <col min="14" max="14" width="16.33203125" style="0" customWidth="1"/>
    <col min="15" max="15" width="15.33203125" style="0" customWidth="1"/>
    <col min="16" max="22" width="10.66015625" style="0" customWidth="1"/>
  </cols>
  <sheetData>
    <row r="1" spans="1:22" ht="25.5" customHeight="1">
      <c r="A1" s="2"/>
      <c r="B1" s="14"/>
      <c r="C1" s="14"/>
      <c r="D1" s="1"/>
      <c r="E1" s="14"/>
      <c r="F1" s="14"/>
      <c r="G1" s="14"/>
      <c r="H1" s="14"/>
      <c r="I1" s="14"/>
      <c r="J1" s="14"/>
      <c r="K1" s="14"/>
      <c r="L1" s="14"/>
      <c r="M1" s="14"/>
      <c r="N1" s="14"/>
      <c r="O1" s="85" t="s">
        <v>356</v>
      </c>
      <c r="P1" s="2"/>
      <c r="Q1" s="2"/>
      <c r="R1" s="2"/>
      <c r="S1" s="2"/>
      <c r="T1" s="2"/>
      <c r="U1" s="2"/>
      <c r="V1" s="2"/>
    </row>
    <row r="2" spans="1:22" ht="25.5" customHeight="1">
      <c r="A2" s="48" t="s">
        <v>357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89"/>
      <c r="P2" s="29"/>
      <c r="Q2" s="29"/>
      <c r="R2" s="29"/>
      <c r="S2" s="29"/>
      <c r="T2" s="30"/>
      <c r="U2" s="30"/>
      <c r="V2" s="30"/>
    </row>
    <row r="3" spans="2:22" ht="25.5" customHeight="1">
      <c r="B3" s="36"/>
      <c r="C3" s="36"/>
      <c r="D3" s="1"/>
      <c r="E3" s="36"/>
      <c r="F3" s="14"/>
      <c r="G3" s="14"/>
      <c r="H3" s="36"/>
      <c r="I3" s="36"/>
      <c r="J3" s="36"/>
      <c r="K3" s="36"/>
      <c r="L3" s="36"/>
      <c r="M3" s="36"/>
      <c r="N3" s="36"/>
      <c r="O3" s="85" t="s">
        <v>5</v>
      </c>
      <c r="P3" s="3"/>
      <c r="Q3" s="3"/>
      <c r="R3" s="3"/>
      <c r="S3" s="3"/>
      <c r="T3" s="3"/>
      <c r="U3" s="3"/>
      <c r="V3" s="3"/>
    </row>
    <row r="4" spans="1:22" ht="25.5" customHeight="1">
      <c r="A4" s="9" t="s">
        <v>138</v>
      </c>
      <c r="B4" s="9"/>
      <c r="C4" s="9"/>
      <c r="D4" s="187" t="s">
        <v>99</v>
      </c>
      <c r="E4" s="187" t="s">
        <v>176</v>
      </c>
      <c r="F4" s="138" t="s">
        <v>177</v>
      </c>
      <c r="G4" s="138"/>
      <c r="H4" s="138"/>
      <c r="I4" s="138"/>
      <c r="J4" s="138"/>
      <c r="K4" s="138" t="s">
        <v>178</v>
      </c>
      <c r="L4" s="138"/>
      <c r="M4" s="138"/>
      <c r="N4" s="138"/>
      <c r="O4" s="138"/>
      <c r="P4" s="3"/>
      <c r="Q4" s="3"/>
      <c r="R4" s="3"/>
      <c r="S4" s="3"/>
      <c r="T4" s="3"/>
      <c r="U4" s="3"/>
      <c r="V4" s="3"/>
    </row>
    <row r="5" spans="1:22" ht="25.5" customHeight="1">
      <c r="A5" s="188" t="s">
        <v>104</v>
      </c>
      <c r="B5" s="187" t="s">
        <v>105</v>
      </c>
      <c r="C5" s="187" t="s">
        <v>106</v>
      </c>
      <c r="D5" s="187"/>
      <c r="E5" s="187"/>
      <c r="F5" s="183" t="s">
        <v>93</v>
      </c>
      <c r="G5" s="181" t="s">
        <v>179</v>
      </c>
      <c r="H5" s="183" t="s">
        <v>142</v>
      </c>
      <c r="I5" s="183" t="s">
        <v>141</v>
      </c>
      <c r="J5" s="183" t="s">
        <v>180</v>
      </c>
      <c r="K5" s="183" t="s">
        <v>86</v>
      </c>
      <c r="L5" s="183" t="s">
        <v>166</v>
      </c>
      <c r="M5" s="183" t="s">
        <v>167</v>
      </c>
      <c r="N5" s="183" t="s">
        <v>168</v>
      </c>
      <c r="O5" s="183" t="s">
        <v>169</v>
      </c>
      <c r="P5" s="3"/>
      <c r="Q5" s="3"/>
      <c r="R5" s="3"/>
      <c r="S5" s="3"/>
      <c r="T5" s="3"/>
      <c r="U5" s="3"/>
      <c r="V5" s="3"/>
    </row>
    <row r="6" spans="1:22" ht="25.5" customHeight="1">
      <c r="A6" s="188"/>
      <c r="B6" s="187"/>
      <c r="C6" s="187"/>
      <c r="D6" s="187"/>
      <c r="E6" s="187"/>
      <c r="F6" s="183"/>
      <c r="G6" s="181"/>
      <c r="H6" s="183"/>
      <c r="I6" s="183"/>
      <c r="J6" s="183"/>
      <c r="K6" s="183"/>
      <c r="L6" s="183"/>
      <c r="M6" s="183"/>
      <c r="N6" s="183"/>
      <c r="O6" s="183"/>
      <c r="P6" s="2"/>
      <c r="Q6" s="2"/>
      <c r="R6" s="2"/>
      <c r="S6" s="2"/>
      <c r="T6" s="2"/>
      <c r="U6" s="2"/>
      <c r="V6" s="2"/>
    </row>
    <row r="7" spans="1:22" ht="25.5" customHeight="1">
      <c r="A7" s="78" t="s">
        <v>92</v>
      </c>
      <c r="B7" s="78" t="s">
        <v>92</v>
      </c>
      <c r="C7" s="78" t="s">
        <v>92</v>
      </c>
      <c r="D7" s="78" t="s">
        <v>92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2"/>
      <c r="Q7" s="2"/>
      <c r="R7" s="2"/>
      <c r="S7" s="2"/>
      <c r="T7" s="2"/>
      <c r="U7" s="2"/>
      <c r="V7" s="2"/>
    </row>
    <row r="8" spans="1:22" ht="25.5" customHeight="1">
      <c r="A8" s="160"/>
      <c r="B8" s="160"/>
      <c r="C8" s="160"/>
      <c r="D8" s="156" t="s">
        <v>93</v>
      </c>
      <c r="E8" s="166">
        <f>E9+E10+E11</f>
        <v>1780397.85</v>
      </c>
      <c r="F8" s="166">
        <f aca="true" t="shared" si="0" ref="F8:O8">F9+F10+F11</f>
        <v>1780397.85</v>
      </c>
      <c r="G8" s="166">
        <f t="shared" si="0"/>
        <v>1434117.29</v>
      </c>
      <c r="H8" s="166">
        <f t="shared" si="0"/>
        <v>313016.56</v>
      </c>
      <c r="I8" s="166">
        <f t="shared" si="0"/>
        <v>33264</v>
      </c>
      <c r="J8" s="166">
        <f t="shared" si="0"/>
        <v>0</v>
      </c>
      <c r="K8" s="166">
        <f t="shared" si="0"/>
        <v>0</v>
      </c>
      <c r="L8" s="166">
        <f t="shared" si="0"/>
        <v>0</v>
      </c>
      <c r="M8" s="166">
        <f t="shared" si="0"/>
        <v>0</v>
      </c>
      <c r="N8" s="166">
        <f t="shared" si="0"/>
        <v>0</v>
      </c>
      <c r="O8" s="166">
        <f t="shared" si="0"/>
        <v>0</v>
      </c>
      <c r="P8" s="2"/>
      <c r="Q8" s="2"/>
      <c r="R8" s="2"/>
      <c r="S8" s="2"/>
      <c r="T8" s="2"/>
      <c r="U8" s="2"/>
      <c r="V8" s="2"/>
    </row>
    <row r="9" spans="1:15" s="12" customFormat="1" ht="25.5" customHeight="1">
      <c r="A9" s="160" t="s">
        <v>117</v>
      </c>
      <c r="B9" s="160" t="s">
        <v>123</v>
      </c>
      <c r="C9" s="160" t="s">
        <v>121</v>
      </c>
      <c r="D9" s="156" t="s">
        <v>95</v>
      </c>
      <c r="E9" s="166">
        <v>1620595.29</v>
      </c>
      <c r="F9" s="70">
        <v>1620595.29</v>
      </c>
      <c r="G9" s="70">
        <v>1434117.29</v>
      </c>
      <c r="H9" s="70">
        <v>153214</v>
      </c>
      <c r="I9" s="70">
        <v>33264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</row>
    <row r="10" spans="1:15" s="12" customFormat="1" ht="25.5" customHeight="1">
      <c r="A10" s="160" t="s">
        <v>133</v>
      </c>
      <c r="B10" s="160" t="s">
        <v>121</v>
      </c>
      <c r="C10" s="160" t="s">
        <v>118</v>
      </c>
      <c r="D10" s="156" t="s">
        <v>95</v>
      </c>
      <c r="E10" s="166">
        <v>107098.56</v>
      </c>
      <c r="F10" s="70">
        <v>107098.56</v>
      </c>
      <c r="G10" s="70">
        <v>0</v>
      </c>
      <c r="H10" s="70">
        <v>107098.56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</row>
    <row r="11" spans="1:15" s="12" customFormat="1" ht="25.5" customHeight="1">
      <c r="A11" s="160" t="s">
        <v>133</v>
      </c>
      <c r="B11" s="160" t="s">
        <v>121</v>
      </c>
      <c r="C11" s="160" t="s">
        <v>123</v>
      </c>
      <c r="D11" s="156" t="s">
        <v>95</v>
      </c>
      <c r="E11" s="166">
        <v>52704</v>
      </c>
      <c r="F11" s="70">
        <v>52704</v>
      </c>
      <c r="G11" s="70">
        <v>0</v>
      </c>
      <c r="H11" s="70">
        <v>52704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</row>
    <row r="18" ht="12.75" customHeight="1">
      <c r="P18" s="12"/>
    </row>
  </sheetData>
  <sheetProtection/>
  <mergeCells count="15">
    <mergeCell ref="O5:O6"/>
    <mergeCell ref="I5:I6"/>
    <mergeCell ref="J5:J6"/>
    <mergeCell ref="K5:K6"/>
    <mergeCell ref="L5:L6"/>
    <mergeCell ref="G5:G6"/>
    <mergeCell ref="H5:H6"/>
    <mergeCell ref="M5:M6"/>
    <mergeCell ref="N5:N6"/>
    <mergeCell ref="E4:E6"/>
    <mergeCell ref="F5:F6"/>
    <mergeCell ref="A5:A6"/>
    <mergeCell ref="B5:B6"/>
    <mergeCell ref="C5:C6"/>
    <mergeCell ref="D4:D6"/>
  </mergeCells>
  <printOptions horizontalCentered="1"/>
  <pageMargins left="0.39305555555555555" right="0.39305555555555555" top="0.7868055555555555" bottom="0.39305555555555555" header="0" footer="0.19652777777777777"/>
  <pageSetup fitToHeight="100" fitToWidth="1" horizontalDpi="600" verticalDpi="600" orientation="landscape" paperSize="9" r:id="rId1"/>
  <headerFooter alignWithMargins="0">
    <oddFooter>&amp;C第 &amp;P 页，第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zoomScalePageLayoutView="0" workbookViewId="0" topLeftCell="A1">
      <selection activeCell="H24" sqref="H24"/>
    </sheetView>
  </sheetViews>
  <sheetFormatPr defaultColWidth="9.16015625" defaultRowHeight="12.75" customHeight="1"/>
  <cols>
    <col min="1" max="1" width="34.33203125" style="0" customWidth="1"/>
    <col min="2" max="2" width="17.5" style="0" customWidth="1"/>
    <col min="3" max="3" width="17.83203125" style="0" customWidth="1"/>
    <col min="4" max="4" width="16.83203125" style="0" customWidth="1"/>
    <col min="5" max="5" width="17.33203125" style="0" customWidth="1"/>
    <col min="6" max="6" width="15.83203125" style="0" customWidth="1"/>
    <col min="7" max="7" width="10.83203125" style="0" customWidth="1"/>
    <col min="8" max="8" width="16" style="0" customWidth="1"/>
    <col min="9" max="9" width="15.33203125" style="0" customWidth="1"/>
    <col min="10" max="10" width="12.5" style="0" customWidth="1"/>
    <col min="11" max="11" width="15.16015625" style="0" customWidth="1"/>
    <col min="12" max="12" width="15.33203125" style="0" customWidth="1"/>
    <col min="13" max="19" width="10.66015625" style="0" customWidth="1"/>
  </cols>
  <sheetData>
    <row r="1" spans="1:19" ht="25.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85" t="s">
        <v>358</v>
      </c>
      <c r="M1" s="2"/>
      <c r="N1" s="2"/>
      <c r="O1" s="2"/>
      <c r="P1" s="2"/>
      <c r="Q1" s="2"/>
      <c r="R1" s="2"/>
      <c r="S1" s="2"/>
    </row>
    <row r="2" spans="1:19" ht="25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89"/>
      <c r="M2" s="29"/>
      <c r="N2" s="29"/>
      <c r="O2" s="29"/>
      <c r="P2" s="29"/>
      <c r="Q2" s="30"/>
      <c r="R2" s="30"/>
      <c r="S2" s="30"/>
    </row>
    <row r="3" spans="1:19" ht="25.5" customHeight="1">
      <c r="A3" s="1"/>
      <c r="B3" s="36"/>
      <c r="C3" s="14"/>
      <c r="D3" s="14"/>
      <c r="E3" s="36"/>
      <c r="F3" s="36"/>
      <c r="G3" s="36"/>
      <c r="H3" s="36"/>
      <c r="I3" s="36"/>
      <c r="J3" s="36"/>
      <c r="K3" s="36"/>
      <c r="L3" s="85" t="s">
        <v>5</v>
      </c>
      <c r="M3" s="3"/>
      <c r="N3" s="3"/>
      <c r="O3" s="3"/>
      <c r="P3" s="3"/>
      <c r="Q3" s="3"/>
      <c r="R3" s="3"/>
      <c r="S3" s="3"/>
    </row>
    <row r="4" spans="1:19" ht="25.5" customHeight="1">
      <c r="A4" s="187" t="s">
        <v>99</v>
      </c>
      <c r="B4" s="187" t="s">
        <v>176</v>
      </c>
      <c r="C4" s="138" t="s">
        <v>177</v>
      </c>
      <c r="D4" s="138"/>
      <c r="E4" s="138"/>
      <c r="F4" s="138"/>
      <c r="G4" s="138"/>
      <c r="H4" s="138" t="s">
        <v>178</v>
      </c>
      <c r="I4" s="138"/>
      <c r="J4" s="138"/>
      <c r="K4" s="138"/>
      <c r="L4" s="138"/>
      <c r="M4" s="3"/>
      <c r="N4" s="3"/>
      <c r="O4" s="3"/>
      <c r="P4" s="3"/>
      <c r="Q4" s="3"/>
      <c r="R4" s="3"/>
      <c r="S4" s="3"/>
    </row>
    <row r="5" spans="1:19" ht="25.5" customHeight="1">
      <c r="A5" s="187"/>
      <c r="B5" s="187"/>
      <c r="C5" s="183" t="s">
        <v>93</v>
      </c>
      <c r="D5" s="181" t="s">
        <v>179</v>
      </c>
      <c r="E5" s="183" t="s">
        <v>142</v>
      </c>
      <c r="F5" s="183" t="s">
        <v>141</v>
      </c>
      <c r="G5" s="183" t="s">
        <v>180</v>
      </c>
      <c r="H5" s="183" t="s">
        <v>86</v>
      </c>
      <c r="I5" s="183" t="s">
        <v>166</v>
      </c>
      <c r="J5" s="183" t="s">
        <v>167</v>
      </c>
      <c r="K5" s="183" t="s">
        <v>168</v>
      </c>
      <c r="L5" s="183" t="s">
        <v>169</v>
      </c>
      <c r="M5" s="3"/>
      <c r="N5" s="3"/>
      <c r="O5" s="3"/>
      <c r="P5" s="3"/>
      <c r="Q5" s="3"/>
      <c r="R5" s="3"/>
      <c r="S5" s="3"/>
    </row>
    <row r="6" spans="1:19" ht="25.5" customHeight="1">
      <c r="A6" s="187"/>
      <c r="B6" s="187"/>
      <c r="C6" s="183"/>
      <c r="D6" s="181"/>
      <c r="E6" s="183"/>
      <c r="F6" s="183"/>
      <c r="G6" s="183"/>
      <c r="H6" s="183"/>
      <c r="I6" s="183"/>
      <c r="J6" s="183"/>
      <c r="K6" s="183"/>
      <c r="L6" s="183"/>
      <c r="M6" s="2"/>
      <c r="N6" s="2"/>
      <c r="O6" s="2"/>
      <c r="P6" s="2"/>
      <c r="Q6" s="2"/>
      <c r="R6" s="2"/>
      <c r="S6" s="2"/>
    </row>
    <row r="7" spans="1:19" ht="25.5" customHeight="1">
      <c r="A7" s="78" t="s">
        <v>92</v>
      </c>
      <c r="B7" s="78">
        <v>1</v>
      </c>
      <c r="C7" s="78">
        <v>2</v>
      </c>
      <c r="D7" s="78">
        <v>3</v>
      </c>
      <c r="E7" s="78">
        <v>4</v>
      </c>
      <c r="F7" s="78">
        <v>5</v>
      </c>
      <c r="G7" s="78">
        <v>6</v>
      </c>
      <c r="H7" s="78">
        <v>7</v>
      </c>
      <c r="I7" s="78">
        <v>8</v>
      </c>
      <c r="J7" s="78">
        <v>9</v>
      </c>
      <c r="K7" s="78">
        <v>10</v>
      </c>
      <c r="L7" s="78">
        <v>11</v>
      </c>
      <c r="M7" s="2"/>
      <c r="N7" s="2"/>
      <c r="O7" s="2"/>
      <c r="P7" s="2"/>
      <c r="Q7" s="2"/>
      <c r="R7" s="2"/>
      <c r="S7" s="2"/>
    </row>
    <row r="8" spans="1:19" ht="25.5" customHeight="1">
      <c r="A8" s="156" t="s">
        <v>93</v>
      </c>
      <c r="B8" s="166">
        <v>1780397.85</v>
      </c>
      <c r="C8" s="70">
        <v>1780397.85</v>
      </c>
      <c r="D8" s="70">
        <v>1434117.29</v>
      </c>
      <c r="E8" s="70">
        <v>313016.56</v>
      </c>
      <c r="F8" s="70">
        <v>33264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2"/>
      <c r="N8" s="2"/>
      <c r="O8" s="2"/>
      <c r="P8" s="2"/>
      <c r="Q8" s="2"/>
      <c r="R8" s="2"/>
      <c r="S8" s="2"/>
    </row>
    <row r="9" spans="1:12" ht="25.5" customHeight="1">
      <c r="A9" s="156" t="s">
        <v>359</v>
      </c>
      <c r="B9" s="166">
        <v>1780397.85</v>
      </c>
      <c r="C9" s="70">
        <v>1780397.85</v>
      </c>
      <c r="D9" s="70">
        <v>1434117.29</v>
      </c>
      <c r="E9" s="70">
        <v>313016.56</v>
      </c>
      <c r="F9" s="70">
        <v>33264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</row>
  </sheetData>
  <sheetProtection/>
  <mergeCells count="12">
    <mergeCell ref="I5:I6"/>
    <mergeCell ref="J5:J6"/>
    <mergeCell ref="K5:K6"/>
    <mergeCell ref="L5:L6"/>
    <mergeCell ref="A4:A6"/>
    <mergeCell ref="B4:B6"/>
    <mergeCell ref="C5:C6"/>
    <mergeCell ref="D5:D6"/>
    <mergeCell ref="E5:E6"/>
    <mergeCell ref="F5:F6"/>
    <mergeCell ref="G5:G6"/>
    <mergeCell ref="H5:H6"/>
  </mergeCells>
  <printOptions horizontalCentered="1"/>
  <pageMargins left="0.39305555555555555" right="0.39305555555555555" top="0.7868055555555555" bottom="0.39305555555555555" header="0" footer="0.19652777777777777"/>
  <pageSetup fitToHeight="100" fitToWidth="1" orientation="landscape" paperSize="9"/>
  <headerFooter alignWithMargins="0">
    <oddFooter>&amp;C第 &amp;P 页，第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2"/>
  <sheetViews>
    <sheetView showGridLines="0" tabSelected="1" zoomScalePageLayoutView="0" workbookViewId="0" topLeftCell="B28">
      <selection activeCell="G41" sqref="G41"/>
    </sheetView>
  </sheetViews>
  <sheetFormatPr defaultColWidth="9.16015625" defaultRowHeight="18" customHeight="1"/>
  <cols>
    <col min="1" max="1" width="49" style="3" customWidth="1"/>
    <col min="2" max="2" width="30.5" style="3" customWidth="1"/>
    <col min="3" max="4" width="38.83203125" style="3" customWidth="1"/>
    <col min="5" max="5" width="32" style="3" customWidth="1"/>
    <col min="6" max="7" width="28.33203125" style="3" customWidth="1"/>
    <col min="8" max="167" width="9" style="3" customWidth="1"/>
    <col min="168" max="16384" width="9.16015625" style="6" customWidth="1"/>
  </cols>
  <sheetData>
    <row r="1" spans="1:7" ht="25.5" customHeight="1">
      <c r="A1" s="108"/>
      <c r="B1" s="5"/>
      <c r="C1" s="5"/>
      <c r="D1"/>
      <c r="E1" s="5"/>
      <c r="F1" s="5" t="s">
        <v>3</v>
      </c>
      <c r="G1" s="5"/>
    </row>
    <row r="2" spans="1:7" ht="25.5" customHeight="1">
      <c r="A2" s="48" t="s">
        <v>4</v>
      </c>
      <c r="B2" s="48"/>
      <c r="C2" s="48"/>
      <c r="D2" s="48"/>
      <c r="E2" s="48"/>
      <c r="F2" s="48"/>
      <c r="G2" s="48"/>
    </row>
    <row r="3" spans="1:7" ht="25.5" customHeight="1">
      <c r="A3"/>
      <c r="B3" s="2"/>
      <c r="C3" s="2"/>
      <c r="D3"/>
      <c r="E3" s="5"/>
      <c r="F3" s="5" t="s">
        <v>5</v>
      </c>
      <c r="G3" s="5"/>
    </row>
    <row r="4" spans="1:7" ht="26.25" customHeight="1">
      <c r="A4" s="9" t="s">
        <v>6</v>
      </c>
      <c r="B4" s="9"/>
      <c r="C4" s="179" t="s">
        <v>7</v>
      </c>
      <c r="D4" s="179"/>
      <c r="E4" s="179"/>
      <c r="F4" s="179"/>
      <c r="G4" s="55"/>
    </row>
    <row r="5" spans="1:7" ht="25.5" customHeight="1">
      <c r="A5" s="8" t="s">
        <v>8</v>
      </c>
      <c r="B5" s="8" t="s">
        <v>9</v>
      </c>
      <c r="C5" s="8" t="s">
        <v>10</v>
      </c>
      <c r="D5" s="77" t="s">
        <v>9</v>
      </c>
      <c r="E5" s="8" t="s">
        <v>11</v>
      </c>
      <c r="F5" s="77" t="s">
        <v>9</v>
      </c>
      <c r="G5" s="114"/>
    </row>
    <row r="6" spans="1:167" ht="24" customHeight="1">
      <c r="A6" s="69" t="s">
        <v>12</v>
      </c>
      <c r="B6" s="102">
        <v>1780397.85</v>
      </c>
      <c r="C6" s="96" t="s">
        <v>13</v>
      </c>
      <c r="D6" s="102">
        <v>0</v>
      </c>
      <c r="E6" s="112" t="s">
        <v>14</v>
      </c>
      <c r="F6" s="159">
        <v>1362771.96</v>
      </c>
      <c r="FK6" s="6"/>
    </row>
    <row r="7" spans="1:167" ht="24" customHeight="1">
      <c r="A7" s="103" t="s">
        <v>15</v>
      </c>
      <c r="B7" s="102">
        <v>1780397.85</v>
      </c>
      <c r="C7" s="109" t="s">
        <v>16</v>
      </c>
      <c r="D7" s="102">
        <v>0</v>
      </c>
      <c r="E7" s="112" t="s">
        <v>17</v>
      </c>
      <c r="F7" s="102">
        <v>104609.33</v>
      </c>
      <c r="FK7" s="6"/>
    </row>
    <row r="8" spans="1:167" ht="24" customHeight="1">
      <c r="A8" s="96" t="s">
        <v>18</v>
      </c>
      <c r="B8" s="153">
        <v>0</v>
      </c>
      <c r="C8" s="109" t="s">
        <v>19</v>
      </c>
      <c r="D8" s="102">
        <v>0</v>
      </c>
      <c r="E8" s="112" t="s">
        <v>20</v>
      </c>
      <c r="F8" s="102">
        <v>313016.56</v>
      </c>
      <c r="FK8" s="6"/>
    </row>
    <row r="9" spans="1:167" ht="24" customHeight="1">
      <c r="A9" s="96" t="s">
        <v>21</v>
      </c>
      <c r="B9" s="153">
        <v>0</v>
      </c>
      <c r="C9" s="109" t="s">
        <v>22</v>
      </c>
      <c r="D9" s="102">
        <v>0</v>
      </c>
      <c r="E9" s="112" t="s">
        <v>23</v>
      </c>
      <c r="F9" s="102"/>
      <c r="FK9" s="6"/>
    </row>
    <row r="10" spans="1:167" ht="24" customHeight="1">
      <c r="A10" s="96" t="s">
        <v>24</v>
      </c>
      <c r="B10" s="153">
        <v>0</v>
      </c>
      <c r="C10" s="109" t="s">
        <v>25</v>
      </c>
      <c r="D10" s="102">
        <v>0</v>
      </c>
      <c r="E10" s="112" t="s">
        <v>26</v>
      </c>
      <c r="F10" s="102">
        <v>0</v>
      </c>
      <c r="FK10" s="6"/>
    </row>
    <row r="11" spans="1:167" ht="24" customHeight="1">
      <c r="A11" s="96" t="s">
        <v>27</v>
      </c>
      <c r="B11" s="153">
        <v>0</v>
      </c>
      <c r="C11" s="109" t="s">
        <v>28</v>
      </c>
      <c r="D11" s="102">
        <v>0</v>
      </c>
      <c r="E11" s="112" t="s">
        <v>29</v>
      </c>
      <c r="F11" s="102">
        <v>0</v>
      </c>
      <c r="FK11" s="6"/>
    </row>
    <row r="12" spans="1:167" ht="24" customHeight="1">
      <c r="A12" s="96" t="s">
        <v>30</v>
      </c>
      <c r="B12" s="153">
        <v>0</v>
      </c>
      <c r="C12" s="110" t="s">
        <v>31</v>
      </c>
      <c r="D12" s="102">
        <v>0</v>
      </c>
      <c r="E12" s="112" t="s">
        <v>32</v>
      </c>
      <c r="F12" s="102">
        <v>0</v>
      </c>
      <c r="FK12" s="6"/>
    </row>
    <row r="13" spans="1:167" ht="24" customHeight="1">
      <c r="A13" s="96" t="s">
        <v>33</v>
      </c>
      <c r="B13" s="115">
        <v>0</v>
      </c>
      <c r="C13" s="109" t="s">
        <v>34</v>
      </c>
      <c r="D13" s="102"/>
      <c r="E13" s="112" t="s">
        <v>35</v>
      </c>
      <c r="F13" s="102">
        <v>0</v>
      </c>
      <c r="FK13" s="6"/>
    </row>
    <row r="14" spans="1:167" ht="24" customHeight="1">
      <c r="A14" s="69"/>
      <c r="B14" s="105"/>
      <c r="C14" s="96" t="s">
        <v>36</v>
      </c>
      <c r="D14" s="102">
        <v>0</v>
      </c>
      <c r="E14" s="112" t="s">
        <v>37</v>
      </c>
      <c r="F14" s="102">
        <v>0</v>
      </c>
      <c r="FK14" s="6"/>
    </row>
    <row r="15" spans="1:7" ht="24" customHeight="1">
      <c r="A15" s="69"/>
      <c r="B15" s="70"/>
      <c r="C15" s="96" t="s">
        <v>38</v>
      </c>
      <c r="D15" s="102">
        <v>1620595.29</v>
      </c>
      <c r="E15" s="112" t="s">
        <v>39</v>
      </c>
      <c r="F15" s="102">
        <v>0</v>
      </c>
      <c r="G15" s="60"/>
    </row>
    <row r="16" spans="1:7" ht="24" customHeight="1">
      <c r="A16" s="69"/>
      <c r="B16" s="71"/>
      <c r="C16" s="96" t="s">
        <v>40</v>
      </c>
      <c r="D16" s="102">
        <v>0</v>
      </c>
      <c r="E16" s="112" t="s">
        <v>41</v>
      </c>
      <c r="F16" s="102">
        <v>0</v>
      </c>
      <c r="G16" s="60"/>
    </row>
    <row r="17" spans="1:7" ht="24" customHeight="1">
      <c r="A17" s="69"/>
      <c r="B17" s="70"/>
      <c r="C17" s="96" t="s">
        <v>42</v>
      </c>
      <c r="D17" s="102"/>
      <c r="E17" s="112" t="s">
        <v>43</v>
      </c>
      <c r="F17" s="70">
        <v>0</v>
      </c>
      <c r="G17" s="60"/>
    </row>
    <row r="18" spans="1:7" ht="24" customHeight="1">
      <c r="A18" s="69"/>
      <c r="B18" s="71"/>
      <c r="C18" s="111" t="s">
        <v>44</v>
      </c>
      <c r="D18" s="102">
        <v>0</v>
      </c>
      <c r="E18" s="113"/>
      <c r="F18" s="105"/>
      <c r="G18" s="60"/>
    </row>
    <row r="19" spans="1:7" ht="24" customHeight="1">
      <c r="A19" s="69"/>
      <c r="B19" s="70"/>
      <c r="C19" s="96" t="s">
        <v>45</v>
      </c>
      <c r="D19" s="102">
        <v>0</v>
      </c>
      <c r="E19" s="113"/>
      <c r="F19" s="102"/>
      <c r="G19" s="60"/>
    </row>
    <row r="20" spans="1:7" ht="24" customHeight="1">
      <c r="A20" s="69"/>
      <c r="B20" s="71"/>
      <c r="C20" s="96" t="s">
        <v>46</v>
      </c>
      <c r="D20" s="102">
        <v>0</v>
      </c>
      <c r="E20" s="112" t="s">
        <v>47</v>
      </c>
      <c r="F20" s="102">
        <v>0</v>
      </c>
      <c r="G20" s="60"/>
    </row>
    <row r="21" spans="1:7" ht="24" customHeight="1">
      <c r="A21" s="69"/>
      <c r="B21" s="70"/>
      <c r="C21" s="96" t="s">
        <v>48</v>
      </c>
      <c r="D21" s="102">
        <v>0</v>
      </c>
      <c r="E21" s="112" t="s">
        <v>49</v>
      </c>
      <c r="F21" s="102">
        <v>0</v>
      </c>
      <c r="G21" s="60"/>
    </row>
    <row r="22" spans="1:7" ht="24" customHeight="1">
      <c r="A22" s="69"/>
      <c r="B22" s="70"/>
      <c r="C22" s="96" t="s">
        <v>50</v>
      </c>
      <c r="D22" s="102">
        <v>0</v>
      </c>
      <c r="E22" s="112" t="s">
        <v>51</v>
      </c>
      <c r="F22" s="70">
        <v>0</v>
      </c>
      <c r="G22" s="60"/>
    </row>
    <row r="23" spans="1:7" ht="24" customHeight="1">
      <c r="A23" s="69"/>
      <c r="B23" s="70"/>
      <c r="C23" s="96" t="s">
        <v>52</v>
      </c>
      <c r="D23" s="102">
        <v>0</v>
      </c>
      <c r="E23" s="97"/>
      <c r="F23" s="105"/>
      <c r="G23" s="60"/>
    </row>
    <row r="24" spans="1:7" ht="24.75" customHeight="1">
      <c r="A24" s="69"/>
      <c r="B24" s="70"/>
      <c r="C24" s="96" t="s">
        <v>53</v>
      </c>
      <c r="D24" s="102">
        <v>0</v>
      </c>
      <c r="E24" s="97"/>
      <c r="F24" s="70"/>
      <c r="G24" s="60"/>
    </row>
    <row r="25" spans="1:7" ht="24.75" customHeight="1">
      <c r="A25" s="69"/>
      <c r="B25" s="70"/>
      <c r="C25" s="96" t="s">
        <v>54</v>
      </c>
      <c r="D25" s="102">
        <v>159802.56</v>
      </c>
      <c r="E25" s="97"/>
      <c r="F25" s="70"/>
      <c r="G25" s="60"/>
    </row>
    <row r="26" spans="1:7" ht="24.75" customHeight="1">
      <c r="A26" s="69"/>
      <c r="B26" s="70"/>
      <c r="C26" s="96" t="s">
        <v>55</v>
      </c>
      <c r="D26" s="102">
        <v>0</v>
      </c>
      <c r="E26" s="97"/>
      <c r="F26" s="70"/>
      <c r="G26" s="60"/>
    </row>
    <row r="27" spans="1:7" ht="24" customHeight="1">
      <c r="A27" s="69"/>
      <c r="B27" s="70"/>
      <c r="C27" s="96" t="s">
        <v>56</v>
      </c>
      <c r="D27" s="70">
        <v>0</v>
      </c>
      <c r="E27" s="97"/>
      <c r="F27" s="70"/>
      <c r="G27" s="60"/>
    </row>
    <row r="28" spans="1:7" ht="24" customHeight="1">
      <c r="A28" s="69"/>
      <c r="B28" s="70"/>
      <c r="C28" s="96" t="s">
        <v>57</v>
      </c>
      <c r="D28" s="105">
        <v>0</v>
      </c>
      <c r="E28" s="97"/>
      <c r="F28" s="70"/>
      <c r="G28" s="60"/>
    </row>
    <row r="29" spans="1:7" ht="24" customHeight="1">
      <c r="A29" s="69"/>
      <c r="B29" s="70"/>
      <c r="C29" s="96" t="s">
        <v>58</v>
      </c>
      <c r="D29" s="105">
        <v>0</v>
      </c>
      <c r="E29" s="113"/>
      <c r="F29" s="70"/>
      <c r="G29" s="60"/>
    </row>
    <row r="30" spans="1:7" ht="24" customHeight="1">
      <c r="A30" s="69"/>
      <c r="B30" s="70"/>
      <c r="C30" s="96" t="s">
        <v>59</v>
      </c>
      <c r="D30" s="105">
        <v>0</v>
      </c>
      <c r="E30" s="113"/>
      <c r="F30" s="70"/>
      <c r="G30" s="60"/>
    </row>
    <row r="31" spans="1:7" ht="23.25" customHeight="1">
      <c r="A31" s="69"/>
      <c r="B31" s="102"/>
      <c r="C31" s="96" t="s">
        <v>60</v>
      </c>
      <c r="D31" s="105">
        <v>0</v>
      </c>
      <c r="E31" s="113"/>
      <c r="F31" s="70"/>
      <c r="G31" s="60"/>
    </row>
    <row r="32" spans="1:7" ht="23.25" customHeight="1">
      <c r="A32" s="69"/>
      <c r="B32" s="102"/>
      <c r="C32" s="96"/>
      <c r="D32" s="142"/>
      <c r="E32" s="113"/>
      <c r="F32" s="70"/>
      <c r="G32" s="60"/>
    </row>
    <row r="33" spans="1:7" ht="24" customHeight="1">
      <c r="A33" s="8" t="s">
        <v>61</v>
      </c>
      <c r="B33" s="102">
        <f>SUM(B7:B13)</f>
        <v>1780397.85</v>
      </c>
      <c r="C33" s="107" t="s">
        <v>62</v>
      </c>
      <c r="D33" s="70">
        <v>1780397.85</v>
      </c>
      <c r="E33" s="106" t="s">
        <v>62</v>
      </c>
      <c r="F33" s="115">
        <f>SUM(F6:F30)</f>
        <v>1780397.85</v>
      </c>
      <c r="G33" s="59"/>
    </row>
    <row r="34" spans="1:7" ht="24" customHeight="1">
      <c r="A34" s="96" t="s">
        <v>63</v>
      </c>
      <c r="B34" s="115">
        <v>0</v>
      </c>
      <c r="C34" s="140" t="s">
        <v>64</v>
      </c>
      <c r="D34" s="105">
        <v>1.490116119384766E-08</v>
      </c>
      <c r="E34" s="106" t="s">
        <v>64</v>
      </c>
      <c r="F34" s="70">
        <f>SUM(B41-F33)</f>
        <v>0</v>
      </c>
      <c r="G34" s="59"/>
    </row>
    <row r="35" spans="1:7" ht="24" customHeight="1">
      <c r="A35" s="69" t="s">
        <v>65</v>
      </c>
      <c r="B35" s="105"/>
      <c r="C35" s="69"/>
      <c r="D35" s="105"/>
      <c r="E35" s="72"/>
      <c r="F35" s="70"/>
      <c r="G35" s="59"/>
    </row>
    <row r="36" spans="1:7" ht="24" customHeight="1">
      <c r="A36" s="69" t="s">
        <v>66</v>
      </c>
      <c r="B36" s="102"/>
      <c r="C36" s="101"/>
      <c r="D36" s="70"/>
      <c r="E36" s="72"/>
      <c r="F36" s="70"/>
      <c r="G36" s="58"/>
    </row>
    <row r="37" spans="1:7" ht="24" customHeight="1">
      <c r="A37" s="96" t="s">
        <v>67</v>
      </c>
      <c r="B37" s="102">
        <v>0</v>
      </c>
      <c r="C37" s="141"/>
      <c r="D37" s="70"/>
      <c r="E37" s="72"/>
      <c r="F37" s="70"/>
      <c r="G37" s="56"/>
    </row>
    <row r="38" spans="1:7" ht="24" customHeight="1">
      <c r="A38" s="96" t="s">
        <v>68</v>
      </c>
      <c r="B38" s="102">
        <v>0</v>
      </c>
      <c r="C38" s="104"/>
      <c r="D38" s="70"/>
      <c r="E38" s="72"/>
      <c r="F38" s="70"/>
      <c r="G38" s="56"/>
    </row>
    <row r="39" spans="1:7" ht="26.25" customHeight="1">
      <c r="A39" s="96" t="s">
        <v>69</v>
      </c>
      <c r="B39" s="102">
        <v>0</v>
      </c>
      <c r="C39" s="104"/>
      <c r="D39" s="70"/>
      <c r="E39" s="72"/>
      <c r="F39" s="70"/>
      <c r="G39" s="56"/>
    </row>
    <row r="40" spans="1:7" ht="25.5" customHeight="1">
      <c r="A40" s="96" t="s">
        <v>70</v>
      </c>
      <c r="B40" s="102">
        <v>0</v>
      </c>
      <c r="C40" s="104"/>
      <c r="D40" s="102"/>
      <c r="E40" s="72"/>
      <c r="F40" s="70"/>
      <c r="G40" s="60"/>
    </row>
    <row r="41" spans="1:7" ht="24" customHeight="1">
      <c r="A41" s="107" t="s">
        <v>71</v>
      </c>
      <c r="B41" s="70">
        <v>1780397.85</v>
      </c>
      <c r="C41" s="140" t="s">
        <v>72</v>
      </c>
      <c r="D41" s="70">
        <v>1780397.85</v>
      </c>
      <c r="E41" s="106" t="s">
        <v>72</v>
      </c>
      <c r="F41" s="70">
        <f>SUM(F33+F34)</f>
        <v>1780397.85</v>
      </c>
      <c r="G41" s="60"/>
    </row>
    <row r="42" spans="1:8" s="12" customFormat="1" ht="18" customHeight="1">
      <c r="A42" s="3"/>
      <c r="B42" s="3"/>
      <c r="C42" s="3"/>
      <c r="D42" s="3"/>
      <c r="E42" s="3"/>
      <c r="F42" s="3"/>
      <c r="G42" s="3"/>
      <c r="H42" s="3"/>
    </row>
  </sheetData>
  <sheetProtection/>
  <mergeCells count="1">
    <mergeCell ref="C4:F4"/>
  </mergeCells>
  <printOptions horizontalCentered="1"/>
  <pageMargins left="0.39305555555555555" right="0.39305555555555555" top="0.7868055555555555" bottom="0.39305555555555555" header="0" footer="0.19652777777777777"/>
  <pageSetup fitToHeight="1" fitToWidth="1" horizontalDpi="600" verticalDpi="600" orientation="landscape" paperSize="9" scale="96"/>
  <headerFooter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showGridLines="0" zoomScalePageLayoutView="0" workbookViewId="0" topLeftCell="A1">
      <selection activeCell="F20" sqref="F20"/>
    </sheetView>
  </sheetViews>
  <sheetFormatPr defaultColWidth="9" defaultRowHeight="18" customHeight="1"/>
  <cols>
    <col min="1" max="1" width="28.83203125" style="24" customWidth="1"/>
    <col min="2" max="2" width="40.16015625" style="7" customWidth="1"/>
    <col min="3" max="3" width="20.16015625" style="17" customWidth="1"/>
    <col min="4" max="7" width="15.66015625" style="17" customWidth="1"/>
    <col min="8" max="8" width="21" style="17" customWidth="1"/>
    <col min="9" max="9" width="20" style="17" customWidth="1"/>
    <col min="10" max="10" width="15.66015625" style="17" customWidth="1"/>
    <col min="11" max="16" width="15.66015625" style="3" customWidth="1"/>
    <col min="17" max="16384" width="9" style="3" customWidth="1"/>
  </cols>
  <sheetData>
    <row r="1" spans="1:16" ht="25.5" customHeight="1">
      <c r="A1" s="116"/>
      <c r="B1" s="3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94" t="s">
        <v>73</v>
      </c>
    </row>
    <row r="2" spans="1:16" ht="25.5" customHeight="1">
      <c r="A2" s="49" t="s">
        <v>74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95"/>
    </row>
    <row r="3" spans="1:16" ht="25.5" customHeight="1">
      <c r="A3"/>
      <c r="B3" s="39"/>
      <c r="C3" s="40"/>
      <c r="D3" s="40"/>
      <c r="E3" s="40"/>
      <c r="F3" s="40"/>
      <c r="G3" s="40"/>
      <c r="H3" s="4"/>
      <c r="I3" s="4"/>
      <c r="J3" s="4"/>
      <c r="K3" s="4"/>
      <c r="L3" s="4"/>
      <c r="M3" s="4"/>
      <c r="N3" s="4"/>
      <c r="P3" s="94" t="s">
        <v>5</v>
      </c>
    </row>
    <row r="4" spans="1:16" ht="25.5" customHeight="1">
      <c r="A4" s="179" t="s">
        <v>75</v>
      </c>
      <c r="B4" s="181" t="s">
        <v>76</v>
      </c>
      <c r="C4" s="180" t="s">
        <v>77</v>
      </c>
      <c r="D4" s="143" t="s">
        <v>78</v>
      </c>
      <c r="E4" s="143"/>
      <c r="F4" s="143"/>
      <c r="G4" s="143"/>
      <c r="H4" s="143" t="s">
        <v>79</v>
      </c>
      <c r="I4" s="143"/>
      <c r="J4" s="143"/>
      <c r="K4" s="180" t="s">
        <v>80</v>
      </c>
      <c r="L4" s="180" t="s">
        <v>81</v>
      </c>
      <c r="M4" s="180" t="s">
        <v>82</v>
      </c>
      <c r="N4" s="180" t="s">
        <v>83</v>
      </c>
      <c r="O4" s="180" t="s">
        <v>84</v>
      </c>
      <c r="P4" s="180" t="s">
        <v>85</v>
      </c>
    </row>
    <row r="5" spans="1:16" ht="25.5" customHeight="1">
      <c r="A5" s="179"/>
      <c r="B5" s="181"/>
      <c r="C5" s="180"/>
      <c r="D5" s="180" t="s">
        <v>86</v>
      </c>
      <c r="E5" s="180" t="s">
        <v>87</v>
      </c>
      <c r="F5" s="180" t="s">
        <v>88</v>
      </c>
      <c r="G5" s="182" t="s">
        <v>89</v>
      </c>
      <c r="H5" s="180" t="s">
        <v>86</v>
      </c>
      <c r="I5" s="180" t="s">
        <v>90</v>
      </c>
      <c r="J5" s="180" t="s">
        <v>91</v>
      </c>
      <c r="K5" s="180"/>
      <c r="L5" s="180"/>
      <c r="M5" s="180"/>
      <c r="N5" s="180"/>
      <c r="O5" s="180"/>
      <c r="P5" s="180"/>
    </row>
    <row r="6" spans="1:16" ht="28.5" customHeight="1">
      <c r="A6" s="179"/>
      <c r="B6" s="181"/>
      <c r="C6" s="180"/>
      <c r="D6" s="180"/>
      <c r="E6" s="180"/>
      <c r="F6" s="180"/>
      <c r="G6" s="182"/>
      <c r="H6" s="180"/>
      <c r="I6" s="180"/>
      <c r="J6" s="180"/>
      <c r="K6" s="180"/>
      <c r="L6" s="180"/>
      <c r="M6" s="180"/>
      <c r="N6" s="180"/>
      <c r="O6" s="180"/>
      <c r="P6" s="180"/>
    </row>
    <row r="7" spans="1:16" ht="25.5" customHeight="1">
      <c r="A7" s="144" t="s">
        <v>92</v>
      </c>
      <c r="B7" s="144" t="s">
        <v>92</v>
      </c>
      <c r="C7" s="84">
        <v>1</v>
      </c>
      <c r="D7" s="84">
        <v>2</v>
      </c>
      <c r="E7" s="84">
        <v>3</v>
      </c>
      <c r="F7" s="84">
        <v>4</v>
      </c>
      <c r="G7" s="84">
        <v>5</v>
      </c>
      <c r="H7" s="84">
        <v>6</v>
      </c>
      <c r="I7" s="84">
        <v>7</v>
      </c>
      <c r="J7" s="84">
        <v>8</v>
      </c>
      <c r="K7" s="84">
        <v>9</v>
      </c>
      <c r="L7" s="84">
        <v>10</v>
      </c>
      <c r="M7" s="84">
        <v>11</v>
      </c>
      <c r="N7" s="84">
        <v>12</v>
      </c>
      <c r="O7" s="84">
        <v>13</v>
      </c>
      <c r="P7" s="84">
        <v>14</v>
      </c>
    </row>
    <row r="8" spans="1:17" s="12" customFormat="1" ht="25.5" customHeight="1">
      <c r="A8" s="154"/>
      <c r="B8" s="154" t="s">
        <v>93</v>
      </c>
      <c r="C8" s="70">
        <v>1780397.85</v>
      </c>
      <c r="D8" s="155">
        <v>0</v>
      </c>
      <c r="E8" s="155">
        <v>0</v>
      </c>
      <c r="F8" s="70">
        <v>0</v>
      </c>
      <c r="G8" s="70">
        <v>0</v>
      </c>
      <c r="H8" s="155">
        <v>1780397.85</v>
      </c>
      <c r="I8" s="70">
        <v>1780397.85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3"/>
    </row>
    <row r="9" spans="1:16" ht="25.5" customHeight="1">
      <c r="A9" s="154" t="s">
        <v>94</v>
      </c>
      <c r="B9" s="154" t="s">
        <v>95</v>
      </c>
      <c r="C9" s="70">
        <v>1780397.85</v>
      </c>
      <c r="D9" s="155">
        <v>0</v>
      </c>
      <c r="E9" s="155">
        <v>0</v>
      </c>
      <c r="F9" s="70">
        <v>0</v>
      </c>
      <c r="G9" s="70">
        <v>0</v>
      </c>
      <c r="H9" s="155">
        <v>1780397.85</v>
      </c>
      <c r="I9" s="70">
        <v>1780397.85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</row>
  </sheetData>
  <sheetProtection/>
  <mergeCells count="16">
    <mergeCell ref="I5:I6"/>
    <mergeCell ref="J5:J6"/>
    <mergeCell ref="M4:M6"/>
    <mergeCell ref="N4:N6"/>
    <mergeCell ref="O4:O6"/>
    <mergeCell ref="P4:P6"/>
    <mergeCell ref="K4:K6"/>
    <mergeCell ref="L4:L6"/>
    <mergeCell ref="A4:A6"/>
    <mergeCell ref="B4:B6"/>
    <mergeCell ref="C4:C6"/>
    <mergeCell ref="D5:D6"/>
    <mergeCell ref="E5:E6"/>
    <mergeCell ref="F5:F6"/>
    <mergeCell ref="G5:G6"/>
    <mergeCell ref="H5:H6"/>
  </mergeCells>
  <printOptions horizontalCentered="1"/>
  <pageMargins left="0.39305555555555555" right="0.39305555555555555" top="0.7868055555555555" bottom="0.39305555555555555" header="0.39305555555555555" footer="0.19652777777777777"/>
  <pageSetup fitToHeight="100" fitToWidth="1" horizontalDpi="600" verticalDpi="600" orientation="landscape" paperSize="9"/>
  <headerFooter alignWithMargins="0">
    <oddFooter>&amp;C第 &amp;P 页，第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GridLines="0" zoomScalePageLayoutView="0" workbookViewId="0" topLeftCell="A1">
      <selection activeCell="H25" sqref="H25"/>
    </sheetView>
  </sheetViews>
  <sheetFormatPr defaultColWidth="9.16015625" defaultRowHeight="12.75" customHeight="1"/>
  <cols>
    <col min="1" max="3" width="7.83203125" style="0" customWidth="1"/>
    <col min="4" max="4" width="19.5" style="0" customWidth="1"/>
    <col min="5" max="5" width="35.5" style="0" customWidth="1"/>
    <col min="6" max="6" width="18.5" style="0" customWidth="1"/>
    <col min="7" max="7" width="17.5" style="0" customWidth="1"/>
    <col min="8" max="8" width="18.66015625" style="0" customWidth="1"/>
    <col min="9" max="9" width="15.83203125" style="0" customWidth="1"/>
    <col min="10" max="10" width="13.66015625" style="0" customWidth="1"/>
    <col min="11" max="11" width="16.33203125" style="0" customWidth="1"/>
    <col min="12" max="12" width="12.33203125" style="0" customWidth="1"/>
    <col min="13" max="13" width="11.66015625" style="0" customWidth="1"/>
    <col min="14" max="14" width="12.16015625" style="0" customWidth="1"/>
    <col min="15" max="15" width="12" style="0" customWidth="1"/>
    <col min="16" max="17" width="9" style="0" customWidth="1"/>
  </cols>
  <sheetData>
    <row r="1" spans="1:17" ht="25.5" customHeight="1">
      <c r="A1" s="44"/>
      <c r="B1" s="27"/>
      <c r="C1" s="27"/>
      <c r="D1" s="28"/>
      <c r="E1" s="5"/>
      <c r="F1" s="32"/>
      <c r="G1" s="32"/>
      <c r="H1" s="32"/>
      <c r="I1" s="32"/>
      <c r="J1" s="32"/>
      <c r="K1" s="32"/>
      <c r="L1" s="32"/>
      <c r="M1" s="32"/>
      <c r="N1" s="33"/>
      <c r="O1" s="90" t="s">
        <v>96</v>
      </c>
      <c r="P1" s="33"/>
      <c r="Q1" s="33"/>
    </row>
    <row r="2" spans="1:17" ht="25.5" customHeight="1">
      <c r="A2" s="51" t="s">
        <v>97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93"/>
      <c r="P2" s="33"/>
      <c r="Q2" s="33"/>
    </row>
    <row r="3" spans="1:17" ht="25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6"/>
      <c r="M3" s="6"/>
      <c r="N3" s="53"/>
      <c r="O3" s="11" t="s">
        <v>5</v>
      </c>
      <c r="P3" s="37"/>
      <c r="Q3" s="37"/>
    </row>
    <row r="4" spans="1:17" ht="25.5" customHeight="1">
      <c r="A4" s="138" t="s">
        <v>98</v>
      </c>
      <c r="B4" s="138"/>
      <c r="C4" s="138"/>
      <c r="D4" s="183" t="s">
        <v>75</v>
      </c>
      <c r="E4" s="183" t="s">
        <v>99</v>
      </c>
      <c r="F4" s="179" t="s">
        <v>93</v>
      </c>
      <c r="G4" s="179" t="s">
        <v>100</v>
      </c>
      <c r="H4" s="179"/>
      <c r="I4" s="179"/>
      <c r="J4" s="181" t="s">
        <v>80</v>
      </c>
      <c r="K4" s="181" t="s">
        <v>81</v>
      </c>
      <c r="L4" s="181" t="s">
        <v>101</v>
      </c>
      <c r="M4" s="181" t="s">
        <v>83</v>
      </c>
      <c r="N4" s="181" t="s">
        <v>102</v>
      </c>
      <c r="O4" s="181" t="s">
        <v>103</v>
      </c>
      <c r="P4" s="33"/>
      <c r="Q4" s="33"/>
    </row>
    <row r="5" spans="1:17" ht="8.25" customHeight="1">
      <c r="A5" s="183" t="s">
        <v>104</v>
      </c>
      <c r="B5" s="183" t="s">
        <v>105</v>
      </c>
      <c r="C5" s="183" t="s">
        <v>106</v>
      </c>
      <c r="D5" s="183"/>
      <c r="E5" s="183"/>
      <c r="F5" s="179"/>
      <c r="G5" s="179"/>
      <c r="H5" s="179"/>
      <c r="I5" s="179"/>
      <c r="J5" s="181"/>
      <c r="K5" s="181"/>
      <c r="L5" s="181"/>
      <c r="M5" s="181"/>
      <c r="N5" s="181"/>
      <c r="O5" s="181"/>
      <c r="P5" s="33"/>
      <c r="Q5" s="33"/>
    </row>
    <row r="6" spans="1:17" ht="47.25" customHeight="1">
      <c r="A6" s="183"/>
      <c r="B6" s="183"/>
      <c r="C6" s="183"/>
      <c r="D6" s="183"/>
      <c r="E6" s="183"/>
      <c r="F6" s="179"/>
      <c r="G6" s="68" t="s">
        <v>86</v>
      </c>
      <c r="H6" s="68" t="s">
        <v>107</v>
      </c>
      <c r="I6" s="68" t="s">
        <v>108</v>
      </c>
      <c r="J6" s="181"/>
      <c r="K6" s="181"/>
      <c r="L6" s="181"/>
      <c r="M6" s="181"/>
      <c r="N6" s="181"/>
      <c r="O6" s="181"/>
      <c r="P6" s="38"/>
      <c r="Q6" s="38"/>
    </row>
    <row r="7" spans="1:17" ht="25.5" customHeight="1">
      <c r="A7" s="84" t="s">
        <v>92</v>
      </c>
      <c r="B7" s="84" t="s">
        <v>92</v>
      </c>
      <c r="C7" s="84" t="s">
        <v>92</v>
      </c>
      <c r="D7" s="84" t="s">
        <v>92</v>
      </c>
      <c r="E7" s="84" t="s">
        <v>92</v>
      </c>
      <c r="F7" s="139" t="s">
        <v>109</v>
      </c>
      <c r="G7" s="139" t="s">
        <v>110</v>
      </c>
      <c r="H7" s="139" t="s">
        <v>111</v>
      </c>
      <c r="I7" s="139" t="s">
        <v>112</v>
      </c>
      <c r="J7" s="139" t="s">
        <v>113</v>
      </c>
      <c r="K7" s="139" t="s">
        <v>114</v>
      </c>
      <c r="L7" s="139" t="s">
        <v>115</v>
      </c>
      <c r="M7" s="139" t="s">
        <v>116</v>
      </c>
      <c r="N7" s="137">
        <v>9</v>
      </c>
      <c r="O7" s="137">
        <v>10</v>
      </c>
      <c r="P7" s="33"/>
      <c r="Q7" s="33"/>
    </row>
    <row r="8" spans="1:17" s="12" customFormat="1" ht="25.5" customHeight="1">
      <c r="A8" s="154"/>
      <c r="B8" s="154"/>
      <c r="C8" s="154"/>
      <c r="D8" s="154"/>
      <c r="E8" s="156" t="s">
        <v>93</v>
      </c>
      <c r="F8" s="70">
        <f>F9+F10+F11</f>
        <v>1780397.85</v>
      </c>
      <c r="G8" s="70">
        <f aca="true" t="shared" si="0" ref="G8:N8">G9+G10+G11</f>
        <v>1780397.85</v>
      </c>
      <c r="H8" s="70">
        <f t="shared" si="0"/>
        <v>1780397.85</v>
      </c>
      <c r="I8" s="70">
        <f t="shared" si="0"/>
        <v>0</v>
      </c>
      <c r="J8" s="70">
        <f t="shared" si="0"/>
        <v>0</v>
      </c>
      <c r="K8" s="70">
        <f t="shared" si="0"/>
        <v>0</v>
      </c>
      <c r="L8" s="70">
        <f t="shared" si="0"/>
        <v>0</v>
      </c>
      <c r="M8" s="70">
        <f t="shared" si="0"/>
        <v>0</v>
      </c>
      <c r="N8" s="70">
        <f t="shared" si="0"/>
        <v>0</v>
      </c>
      <c r="O8" s="70">
        <v>0</v>
      </c>
      <c r="P8" s="37"/>
      <c r="Q8" s="37"/>
    </row>
    <row r="9" spans="1:15" ht="25.5" customHeight="1">
      <c r="A9" s="154" t="s">
        <v>119</v>
      </c>
      <c r="B9" s="154" t="s">
        <v>124</v>
      </c>
      <c r="C9" s="154" t="s">
        <v>122</v>
      </c>
      <c r="D9" s="154" t="s">
        <v>130</v>
      </c>
      <c r="E9" s="156" t="s">
        <v>131</v>
      </c>
      <c r="F9" s="70">
        <v>1620595.29</v>
      </c>
      <c r="G9" s="70">
        <v>1620595.29</v>
      </c>
      <c r="H9" s="70">
        <v>1620595.29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</row>
    <row r="10" spans="1:15" ht="25.5" customHeight="1">
      <c r="A10" s="154" t="s">
        <v>134</v>
      </c>
      <c r="B10" s="154" t="s">
        <v>122</v>
      </c>
      <c r="C10" s="154" t="s">
        <v>120</v>
      </c>
      <c r="D10" s="154" t="s">
        <v>130</v>
      </c>
      <c r="E10" s="156" t="s">
        <v>131</v>
      </c>
      <c r="F10" s="70">
        <v>107098.56</v>
      </c>
      <c r="G10" s="70">
        <v>107098.56</v>
      </c>
      <c r="H10" s="70">
        <v>107098.56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</row>
    <row r="11" spans="1:15" ht="25.5" customHeight="1">
      <c r="A11" s="154" t="s">
        <v>134</v>
      </c>
      <c r="B11" s="154" t="s">
        <v>122</v>
      </c>
      <c r="C11" s="154" t="s">
        <v>124</v>
      </c>
      <c r="D11" s="154" t="s">
        <v>130</v>
      </c>
      <c r="E11" s="156" t="s">
        <v>131</v>
      </c>
      <c r="F11" s="70">
        <v>52704</v>
      </c>
      <c r="G11" s="70">
        <v>52704</v>
      </c>
      <c r="H11" s="70">
        <v>52704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</row>
  </sheetData>
  <sheetProtection/>
  <mergeCells count="13">
    <mergeCell ref="O4:O6"/>
    <mergeCell ref="J4:J6"/>
    <mergeCell ref="K4:K6"/>
    <mergeCell ref="G4:I5"/>
    <mergeCell ref="L4:L6"/>
    <mergeCell ref="M4:M6"/>
    <mergeCell ref="N4:N6"/>
    <mergeCell ref="E4:E6"/>
    <mergeCell ref="F4:F6"/>
    <mergeCell ref="A5:A6"/>
    <mergeCell ref="B5:B6"/>
    <mergeCell ref="C5:C6"/>
    <mergeCell ref="D4:D6"/>
  </mergeCells>
  <printOptions horizontalCentered="1"/>
  <pageMargins left="0.39305555555555555" right="0.39305555555555555" top="0.7868055555555555" bottom="0.39305555555555555" header="0" footer="0.19652777777777777"/>
  <pageSetup fitToHeight="100" fitToWidth="1" horizontalDpi="600" verticalDpi="600" orientation="landscape" paperSize="9" r:id="rId1"/>
  <headerFooter alignWithMargins="0">
    <oddFooter>&amp;C第 &amp;P 页，第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showGridLines="0" zoomScalePageLayoutView="0" workbookViewId="0" topLeftCell="A1">
      <selection activeCell="D29" sqref="D29"/>
    </sheetView>
  </sheetViews>
  <sheetFormatPr defaultColWidth="9.16015625" defaultRowHeight="12.75" customHeight="1"/>
  <cols>
    <col min="1" max="1" width="6.5" style="0" customWidth="1"/>
    <col min="2" max="3" width="7" style="0" customWidth="1"/>
    <col min="4" max="4" width="23.33203125" style="0" customWidth="1"/>
    <col min="5" max="5" width="36.5" style="0" customWidth="1"/>
    <col min="6" max="6" width="22.5" style="0" customWidth="1"/>
    <col min="7" max="7" width="16.66015625" style="0" customWidth="1"/>
    <col min="8" max="18" width="13.5" style="0" customWidth="1"/>
  </cols>
  <sheetData>
    <row r="1" spans="1:18" ht="25.5" customHeight="1">
      <c r="A1" s="2"/>
      <c r="B1" s="14"/>
      <c r="C1" s="14"/>
      <c r="D1" s="14"/>
      <c r="E1" s="1"/>
      <c r="F1" s="14"/>
      <c r="G1" s="14"/>
      <c r="H1" s="14"/>
      <c r="I1" s="14"/>
      <c r="K1" s="2"/>
      <c r="L1" s="2"/>
      <c r="M1" s="2"/>
      <c r="N1" s="2"/>
      <c r="O1" s="2"/>
      <c r="P1" s="2"/>
      <c r="Q1" s="2"/>
      <c r="R1" s="85" t="s">
        <v>135</v>
      </c>
    </row>
    <row r="2" spans="1:18" ht="25.5" customHeight="1">
      <c r="A2" s="48" t="s">
        <v>136</v>
      </c>
      <c r="B2" s="52"/>
      <c r="C2" s="52"/>
      <c r="D2" s="52"/>
      <c r="E2" s="52"/>
      <c r="F2" s="52"/>
      <c r="G2" s="52"/>
      <c r="H2" s="52"/>
      <c r="I2" s="52"/>
      <c r="J2" s="52"/>
      <c r="K2" s="75"/>
      <c r="L2" s="75"/>
      <c r="M2" s="75"/>
      <c r="N2" s="75"/>
      <c r="O2" s="29"/>
      <c r="P2" s="30"/>
      <c r="Q2" s="30"/>
      <c r="R2" s="91"/>
    </row>
    <row r="3" spans="2:18" ht="25.5" customHeight="1">
      <c r="B3" s="36"/>
      <c r="C3" s="36"/>
      <c r="D3" s="36"/>
      <c r="E3" s="1"/>
      <c r="F3" s="36"/>
      <c r="G3" s="14"/>
      <c r="H3" s="36"/>
      <c r="I3" s="36"/>
      <c r="J3" s="53"/>
      <c r="K3" s="3"/>
      <c r="L3" s="3"/>
      <c r="M3" s="3"/>
      <c r="N3" s="3"/>
      <c r="O3" s="3"/>
      <c r="P3" s="3"/>
      <c r="Q3" s="3"/>
      <c r="R3" s="85" t="s">
        <v>137</v>
      </c>
    </row>
    <row r="4" spans="1:18" ht="25.5" customHeight="1">
      <c r="A4" s="9" t="s">
        <v>138</v>
      </c>
      <c r="B4" s="9"/>
      <c r="C4" s="9"/>
      <c r="D4" s="184" t="s">
        <v>75</v>
      </c>
      <c r="E4" s="183" t="s">
        <v>99</v>
      </c>
      <c r="F4" s="183" t="s">
        <v>139</v>
      </c>
      <c r="G4" s="183" t="s">
        <v>140</v>
      </c>
      <c r="H4" s="184" t="s">
        <v>141</v>
      </c>
      <c r="I4" s="183" t="s">
        <v>142</v>
      </c>
      <c r="J4" s="183" t="s">
        <v>143</v>
      </c>
      <c r="K4" s="181" t="s">
        <v>144</v>
      </c>
      <c r="L4" s="181" t="s">
        <v>145</v>
      </c>
      <c r="M4" s="181" t="s">
        <v>146</v>
      </c>
      <c r="N4" s="181" t="s">
        <v>147</v>
      </c>
      <c r="O4" s="181" t="s">
        <v>148</v>
      </c>
      <c r="P4" s="181" t="s">
        <v>149</v>
      </c>
      <c r="Q4" s="181" t="s">
        <v>150</v>
      </c>
      <c r="R4" s="181" t="s">
        <v>151</v>
      </c>
    </row>
    <row r="5" spans="1:18" ht="18" customHeight="1">
      <c r="A5" s="184" t="s">
        <v>104</v>
      </c>
      <c r="B5" s="183" t="s">
        <v>105</v>
      </c>
      <c r="C5" s="183" t="s">
        <v>106</v>
      </c>
      <c r="D5" s="184"/>
      <c r="E5" s="183"/>
      <c r="F5" s="183"/>
      <c r="G5" s="185"/>
      <c r="H5" s="185"/>
      <c r="I5" s="185"/>
      <c r="J5" s="185"/>
      <c r="K5" s="181"/>
      <c r="L5" s="181"/>
      <c r="M5" s="181"/>
      <c r="N5" s="181"/>
      <c r="O5" s="181"/>
      <c r="P5" s="181"/>
      <c r="Q5" s="181"/>
      <c r="R5" s="181"/>
    </row>
    <row r="6" spans="1:18" ht="18" customHeight="1">
      <c r="A6" s="184"/>
      <c r="B6" s="183"/>
      <c r="C6" s="183"/>
      <c r="D6" s="184"/>
      <c r="E6" s="183"/>
      <c r="F6" s="183"/>
      <c r="G6" s="185"/>
      <c r="H6" s="185"/>
      <c r="I6" s="185"/>
      <c r="J6" s="185"/>
      <c r="K6" s="181"/>
      <c r="L6" s="181"/>
      <c r="M6" s="181"/>
      <c r="N6" s="181"/>
      <c r="O6" s="181"/>
      <c r="P6" s="181"/>
      <c r="Q6" s="181"/>
      <c r="R6" s="181"/>
    </row>
    <row r="7" spans="1:18" ht="25.5" customHeight="1">
      <c r="A7" s="43" t="s">
        <v>92</v>
      </c>
      <c r="B7" s="43" t="s">
        <v>92</v>
      </c>
      <c r="C7" s="43" t="s">
        <v>92</v>
      </c>
      <c r="D7" s="43" t="s">
        <v>92</v>
      </c>
      <c r="E7" s="43" t="s">
        <v>92</v>
      </c>
      <c r="F7" s="43">
        <v>1</v>
      </c>
      <c r="G7" s="43">
        <v>2</v>
      </c>
      <c r="H7" s="43">
        <v>3</v>
      </c>
      <c r="I7" s="43">
        <v>4</v>
      </c>
      <c r="J7" s="43">
        <v>5</v>
      </c>
      <c r="K7" s="117">
        <v>6</v>
      </c>
      <c r="L7" s="117">
        <v>7</v>
      </c>
      <c r="M7" s="117">
        <v>8</v>
      </c>
      <c r="N7" s="117">
        <v>9</v>
      </c>
      <c r="O7" s="117">
        <v>10</v>
      </c>
      <c r="P7" s="117">
        <v>11</v>
      </c>
      <c r="Q7" s="117">
        <v>12</v>
      </c>
      <c r="R7" s="117">
        <v>13</v>
      </c>
    </row>
    <row r="8" spans="1:18" s="12" customFormat="1" ht="25.5" customHeight="1">
      <c r="A8" s="160"/>
      <c r="B8" s="160"/>
      <c r="C8" s="154"/>
      <c r="D8" s="161"/>
      <c r="E8" s="156" t="s">
        <v>93</v>
      </c>
      <c r="F8" s="159">
        <f>F9+F10+F11</f>
        <v>1780397.85</v>
      </c>
      <c r="G8" s="159">
        <f aca="true" t="shared" si="0" ref="G8:R8">G9+G10+G11</f>
        <v>1362771.96</v>
      </c>
      <c r="H8" s="159">
        <f t="shared" si="0"/>
        <v>104609.33</v>
      </c>
      <c r="I8" s="159">
        <f t="shared" si="0"/>
        <v>313016.56</v>
      </c>
      <c r="J8" s="159">
        <f t="shared" si="0"/>
        <v>0</v>
      </c>
      <c r="K8" s="159">
        <f t="shared" si="0"/>
        <v>0</v>
      </c>
      <c r="L8" s="159">
        <f t="shared" si="0"/>
        <v>0</v>
      </c>
      <c r="M8" s="159">
        <f t="shared" si="0"/>
        <v>0</v>
      </c>
      <c r="N8" s="159">
        <f t="shared" si="0"/>
        <v>0</v>
      </c>
      <c r="O8" s="159">
        <f t="shared" si="0"/>
        <v>0</v>
      </c>
      <c r="P8" s="159">
        <f t="shared" si="0"/>
        <v>0</v>
      </c>
      <c r="Q8" s="159">
        <f t="shared" si="0"/>
        <v>0</v>
      </c>
      <c r="R8" s="159">
        <f t="shared" si="0"/>
        <v>0</v>
      </c>
    </row>
    <row r="9" spans="1:18" ht="25.5" customHeight="1">
      <c r="A9" s="160" t="s">
        <v>119</v>
      </c>
      <c r="B9" s="160" t="s">
        <v>124</v>
      </c>
      <c r="C9" s="154" t="s">
        <v>122</v>
      </c>
      <c r="D9" s="161" t="s">
        <v>130</v>
      </c>
      <c r="E9" s="156" t="s">
        <v>131</v>
      </c>
      <c r="F9" s="159">
        <v>1620595.29</v>
      </c>
      <c r="G9" s="157">
        <v>1362771.96</v>
      </c>
      <c r="H9" s="157">
        <v>104609.33</v>
      </c>
      <c r="I9" s="157">
        <v>153214</v>
      </c>
      <c r="J9" s="157">
        <v>0</v>
      </c>
      <c r="K9" s="157">
        <v>0</v>
      </c>
      <c r="L9" s="157">
        <v>0</v>
      </c>
      <c r="M9" s="158">
        <v>0</v>
      </c>
      <c r="N9" s="159">
        <v>0</v>
      </c>
      <c r="O9" s="157">
        <v>0</v>
      </c>
      <c r="P9" s="157">
        <v>0</v>
      </c>
      <c r="Q9" s="157">
        <v>0</v>
      </c>
      <c r="R9" s="158">
        <v>0</v>
      </c>
    </row>
    <row r="10" spans="1:18" ht="25.5" customHeight="1">
      <c r="A10" s="160" t="s">
        <v>134</v>
      </c>
      <c r="B10" s="160" t="s">
        <v>122</v>
      </c>
      <c r="C10" s="154" t="s">
        <v>120</v>
      </c>
      <c r="D10" s="161" t="s">
        <v>130</v>
      </c>
      <c r="E10" s="156" t="s">
        <v>131</v>
      </c>
      <c r="F10" s="159">
        <v>107098.56</v>
      </c>
      <c r="G10" s="157">
        <v>0</v>
      </c>
      <c r="H10" s="157">
        <v>0</v>
      </c>
      <c r="I10" s="157">
        <v>107098.56</v>
      </c>
      <c r="J10" s="157">
        <v>0</v>
      </c>
      <c r="K10" s="157">
        <v>0</v>
      </c>
      <c r="L10" s="157">
        <v>0</v>
      </c>
      <c r="M10" s="158">
        <v>0</v>
      </c>
      <c r="N10" s="159">
        <v>0</v>
      </c>
      <c r="O10" s="157">
        <v>0</v>
      </c>
      <c r="P10" s="157">
        <v>0</v>
      </c>
      <c r="Q10" s="157">
        <v>0</v>
      </c>
      <c r="R10" s="158">
        <v>0</v>
      </c>
    </row>
    <row r="11" spans="1:18" ht="25.5" customHeight="1">
      <c r="A11" s="160" t="s">
        <v>134</v>
      </c>
      <c r="B11" s="160" t="s">
        <v>122</v>
      </c>
      <c r="C11" s="154" t="s">
        <v>124</v>
      </c>
      <c r="D11" s="161" t="s">
        <v>130</v>
      </c>
      <c r="E11" s="156" t="s">
        <v>131</v>
      </c>
      <c r="F11" s="159">
        <v>52704</v>
      </c>
      <c r="G11" s="157">
        <v>0</v>
      </c>
      <c r="H11" s="157">
        <v>0</v>
      </c>
      <c r="I11" s="157">
        <v>52704</v>
      </c>
      <c r="J11" s="157">
        <v>0</v>
      </c>
      <c r="K11" s="157">
        <v>0</v>
      </c>
      <c r="L11" s="157">
        <v>0</v>
      </c>
      <c r="M11" s="158">
        <v>0</v>
      </c>
      <c r="N11" s="159">
        <v>0</v>
      </c>
      <c r="O11" s="157">
        <v>0</v>
      </c>
      <c r="P11" s="157">
        <v>0</v>
      </c>
      <c r="Q11" s="157">
        <v>0</v>
      </c>
      <c r="R11" s="158">
        <v>0</v>
      </c>
    </row>
  </sheetData>
  <sheetProtection/>
  <mergeCells count="18">
    <mergeCell ref="I4:I6"/>
    <mergeCell ref="J4:J6"/>
    <mergeCell ref="Q4:Q6"/>
    <mergeCell ref="R4:R6"/>
    <mergeCell ref="M4:M6"/>
    <mergeCell ref="N4:N6"/>
    <mergeCell ref="O4:O6"/>
    <mergeCell ref="P4:P6"/>
    <mergeCell ref="K4:K6"/>
    <mergeCell ref="L4:L6"/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1.1805555555555556" right="0.39305555555555555" top="0.7868055555555555" bottom="0.39305555555555555" header="0" footer="0.19652777777777777"/>
  <pageSetup fitToHeight="100" fitToWidth="1" horizontalDpi="96" verticalDpi="96" orientation="landscape" paperSize="8"/>
  <headerFooter alignWithMargins="0">
    <oddFooter>&amp;C第 &amp;P 页，第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PageLayoutView="0" workbookViewId="0" topLeftCell="A1">
      <selection activeCell="C35" sqref="C35"/>
    </sheetView>
  </sheetViews>
  <sheetFormatPr defaultColWidth="9.16015625" defaultRowHeight="12.75" customHeight="1"/>
  <cols>
    <col min="1" max="3" width="7.33203125" style="0" customWidth="1"/>
    <col min="4" max="4" width="38.5" style="0" customWidth="1"/>
    <col min="5" max="5" width="30.33203125" style="0" customWidth="1"/>
    <col min="6" max="6" width="21" style="0" customWidth="1"/>
    <col min="7" max="7" width="5.33203125" style="0" customWidth="1"/>
    <col min="8" max="8" width="13.83203125" style="0" customWidth="1"/>
    <col min="9" max="9" width="13.5" style="0" customWidth="1"/>
    <col min="10" max="10" width="12.66015625" style="0" customWidth="1"/>
    <col min="11" max="11" width="14.83203125" style="0" customWidth="1"/>
    <col min="12" max="12" width="13.16015625" style="0" customWidth="1"/>
    <col min="13" max="13" width="11.83203125" style="0" customWidth="1"/>
    <col min="14" max="17" width="10.83203125" style="0" customWidth="1"/>
    <col min="18" max="19" width="9" style="0" customWidth="1"/>
  </cols>
  <sheetData>
    <row r="1" spans="1:19" ht="25.5" customHeight="1">
      <c r="A1" s="44"/>
      <c r="B1" s="27"/>
      <c r="C1" s="27"/>
      <c r="D1" s="28"/>
      <c r="E1" s="5"/>
      <c r="G1" s="32"/>
      <c r="H1" s="32"/>
      <c r="I1" s="32"/>
      <c r="J1" s="32"/>
      <c r="K1" s="32"/>
      <c r="L1" s="32"/>
      <c r="M1" s="32"/>
      <c r="N1" s="32"/>
      <c r="O1" s="32"/>
      <c r="P1" s="33"/>
      <c r="Q1" s="90" t="s">
        <v>152</v>
      </c>
      <c r="R1" s="33"/>
      <c r="S1" s="33"/>
    </row>
    <row r="2" spans="1:19" ht="25.5" customHeight="1">
      <c r="A2" s="51" t="s">
        <v>153</v>
      </c>
      <c r="B2" s="51"/>
      <c r="C2" s="51"/>
      <c r="D2" s="51"/>
      <c r="E2" s="51"/>
      <c r="F2" s="119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33"/>
      <c r="S2" s="33"/>
    </row>
    <row r="3" spans="2:19" ht="25.5" customHeight="1">
      <c r="B3" s="26"/>
      <c r="C3" s="26"/>
      <c r="D3" s="34"/>
      <c r="E3" s="3"/>
      <c r="F3" s="12"/>
      <c r="G3" s="36"/>
      <c r="H3" s="36"/>
      <c r="I3" s="36"/>
      <c r="J3" s="36"/>
      <c r="K3" s="36"/>
      <c r="L3" s="36"/>
      <c r="M3" s="36"/>
      <c r="N3" s="36"/>
      <c r="O3" s="36"/>
      <c r="P3" s="37"/>
      <c r="Q3" s="86" t="s">
        <v>5</v>
      </c>
      <c r="R3" s="37"/>
      <c r="S3" s="37"/>
    </row>
    <row r="4" spans="1:19" ht="25.5" customHeight="1">
      <c r="A4" s="9" t="s">
        <v>98</v>
      </c>
      <c r="B4" s="9"/>
      <c r="C4" s="9"/>
      <c r="D4" s="183" t="s">
        <v>75</v>
      </c>
      <c r="E4" s="183" t="s">
        <v>154</v>
      </c>
      <c r="F4" s="186" t="s">
        <v>155</v>
      </c>
      <c r="G4" s="181" t="s">
        <v>156</v>
      </c>
      <c r="H4" s="9" t="s">
        <v>157</v>
      </c>
      <c r="I4" s="9"/>
      <c r="J4" s="9"/>
      <c r="K4" s="9"/>
      <c r="L4" s="9"/>
      <c r="M4" s="9"/>
      <c r="N4" s="9"/>
      <c r="O4" s="9"/>
      <c r="P4" s="9"/>
      <c r="Q4" s="9"/>
      <c r="R4" s="33"/>
      <c r="S4" s="33"/>
    </row>
    <row r="5" spans="1:19" ht="18" customHeight="1">
      <c r="A5" s="183" t="s">
        <v>104</v>
      </c>
      <c r="B5" s="183" t="s">
        <v>105</v>
      </c>
      <c r="C5" s="183" t="s">
        <v>106</v>
      </c>
      <c r="D5" s="183"/>
      <c r="E5" s="183"/>
      <c r="F5" s="186"/>
      <c r="G5" s="181"/>
      <c r="H5" s="181" t="s">
        <v>77</v>
      </c>
      <c r="I5" s="9" t="s">
        <v>100</v>
      </c>
      <c r="J5" s="9"/>
      <c r="K5" s="9"/>
      <c r="L5" s="181" t="s">
        <v>80</v>
      </c>
      <c r="M5" s="181" t="s">
        <v>158</v>
      </c>
      <c r="N5" s="181" t="s">
        <v>159</v>
      </c>
      <c r="O5" s="181" t="s">
        <v>83</v>
      </c>
      <c r="P5" s="181" t="s">
        <v>102</v>
      </c>
      <c r="Q5" s="181" t="s">
        <v>103</v>
      </c>
      <c r="R5" s="33"/>
      <c r="S5" s="33"/>
    </row>
    <row r="6" spans="1:19" ht="41.25" customHeight="1">
      <c r="A6" s="183"/>
      <c r="B6" s="183"/>
      <c r="C6" s="183"/>
      <c r="D6" s="183"/>
      <c r="E6" s="183"/>
      <c r="F6" s="186"/>
      <c r="G6" s="181"/>
      <c r="H6" s="181"/>
      <c r="I6" s="68" t="s">
        <v>86</v>
      </c>
      <c r="J6" s="68" t="s">
        <v>90</v>
      </c>
      <c r="K6" s="68" t="s">
        <v>108</v>
      </c>
      <c r="L6" s="181"/>
      <c r="M6" s="181"/>
      <c r="N6" s="181"/>
      <c r="O6" s="181"/>
      <c r="P6" s="181"/>
      <c r="Q6" s="181"/>
      <c r="R6" s="38"/>
      <c r="S6" s="38"/>
    </row>
    <row r="7" spans="1:19" ht="25.5" customHeight="1">
      <c r="A7" s="84" t="s">
        <v>92</v>
      </c>
      <c r="B7" s="84" t="s">
        <v>92</v>
      </c>
      <c r="C7" s="84" t="s">
        <v>92</v>
      </c>
      <c r="D7" s="84" t="s">
        <v>92</v>
      </c>
      <c r="E7" s="84" t="s">
        <v>92</v>
      </c>
      <c r="F7" s="145" t="s">
        <v>92</v>
      </c>
      <c r="G7" s="139" t="s">
        <v>92</v>
      </c>
      <c r="H7" s="139" t="s">
        <v>109</v>
      </c>
      <c r="I7" s="139" t="s">
        <v>110</v>
      </c>
      <c r="J7" s="139" t="s">
        <v>111</v>
      </c>
      <c r="K7" s="139" t="s">
        <v>112</v>
      </c>
      <c r="L7" s="139" t="s">
        <v>113</v>
      </c>
      <c r="M7" s="139" t="s">
        <v>114</v>
      </c>
      <c r="N7" s="139" t="s">
        <v>115</v>
      </c>
      <c r="O7" s="139" t="s">
        <v>116</v>
      </c>
      <c r="P7" s="137">
        <v>9</v>
      </c>
      <c r="Q7" s="137">
        <v>10</v>
      </c>
      <c r="R7" s="33"/>
      <c r="S7" s="33"/>
    </row>
    <row r="8" spans="1:19" s="12" customFormat="1" ht="25.5" customHeight="1">
      <c r="A8" s="154"/>
      <c r="B8" s="154"/>
      <c r="C8" s="154"/>
      <c r="D8" s="154"/>
      <c r="E8" s="163" t="s">
        <v>93</v>
      </c>
      <c r="F8" s="162"/>
      <c r="G8" s="154"/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37"/>
      <c r="S8" s="37"/>
    </row>
  </sheetData>
  <sheetProtection/>
  <mergeCells count="14">
    <mergeCell ref="G4:G6"/>
    <mergeCell ref="H5:H6"/>
    <mergeCell ref="P5:P6"/>
    <mergeCell ref="Q5:Q6"/>
    <mergeCell ref="L5:L6"/>
    <mergeCell ref="M5:M6"/>
    <mergeCell ref="N5:N6"/>
    <mergeCell ref="O5:O6"/>
    <mergeCell ref="E4:E6"/>
    <mergeCell ref="F4:F6"/>
    <mergeCell ref="A5:A6"/>
    <mergeCell ref="B5:B6"/>
    <mergeCell ref="C5:C6"/>
    <mergeCell ref="D4:D6"/>
  </mergeCells>
  <printOptions horizontalCentered="1"/>
  <pageMargins left="0.39305555555555555" right="0.39305555555555555" top="0.7868055555555555" bottom="0.39305555555555555" header="0" footer="0.19652777777777777"/>
  <pageSetup fitToHeight="100" fitToWidth="1" horizontalDpi="600" verticalDpi="600" orientation="landscape" paperSize="9" scale="96"/>
  <headerFooter alignWithMargins="0">
    <oddFooter>&amp;C第 &amp;P 页，第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"/>
  <sheetViews>
    <sheetView showGridLines="0" zoomScalePageLayoutView="0" workbookViewId="0" topLeftCell="A1">
      <selection activeCell="E26" sqref="E26"/>
    </sheetView>
  </sheetViews>
  <sheetFormatPr defaultColWidth="9.16015625" defaultRowHeight="12.75" customHeight="1"/>
  <cols>
    <col min="1" max="1" width="7.5" style="0" customWidth="1"/>
    <col min="2" max="2" width="8.16015625" style="0" customWidth="1"/>
    <col min="3" max="3" width="7.66015625" style="0" customWidth="1"/>
    <col min="4" max="4" width="18.66015625" style="0" customWidth="1"/>
    <col min="5" max="5" width="38.5" style="0" customWidth="1"/>
    <col min="6" max="7" width="9" style="0" customWidth="1"/>
    <col min="8" max="8" width="5.5" style="0" customWidth="1"/>
    <col min="9" max="9" width="13.83203125" style="0" customWidth="1"/>
    <col min="10" max="10" width="13.5" style="0" customWidth="1"/>
    <col min="11" max="11" width="12.66015625" style="0" customWidth="1"/>
    <col min="12" max="12" width="11.66015625" style="0" customWidth="1"/>
    <col min="13" max="13" width="11.16015625" style="0" customWidth="1"/>
    <col min="14" max="14" width="13" style="0" customWidth="1"/>
    <col min="15" max="26" width="10.5" style="0" customWidth="1"/>
  </cols>
  <sheetData>
    <row r="1" spans="1:26" ht="25.5" customHeight="1">
      <c r="A1" s="44"/>
      <c r="B1" s="27"/>
      <c r="C1" s="27"/>
      <c r="D1" s="28"/>
      <c r="E1" s="5"/>
      <c r="F1" s="31"/>
      <c r="G1" s="14"/>
      <c r="H1" s="32"/>
      <c r="I1" s="32"/>
      <c r="J1" s="32"/>
      <c r="K1" s="32"/>
      <c r="L1" s="32"/>
      <c r="M1" s="32"/>
      <c r="O1" s="32"/>
      <c r="P1" s="32"/>
      <c r="Q1" s="32"/>
      <c r="R1" s="33"/>
      <c r="S1" s="33"/>
      <c r="T1" s="33"/>
      <c r="U1" s="33"/>
      <c r="V1" s="33"/>
      <c r="W1" s="33"/>
      <c r="X1" s="33"/>
      <c r="Y1" s="33"/>
      <c r="Z1" s="90" t="s">
        <v>160</v>
      </c>
    </row>
    <row r="2" spans="1:26" ht="25.5" customHeight="1">
      <c r="A2" s="76" t="s">
        <v>161</v>
      </c>
      <c r="B2" s="51"/>
      <c r="C2" s="51"/>
      <c r="D2" s="67"/>
      <c r="E2" s="51"/>
      <c r="F2" s="51"/>
      <c r="G2" s="51"/>
      <c r="H2" s="51"/>
      <c r="I2" s="51"/>
      <c r="J2" s="51"/>
      <c r="K2" s="51"/>
      <c r="L2" s="51"/>
      <c r="M2" s="51"/>
      <c r="N2" s="67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92"/>
    </row>
    <row r="3" spans="2:26" ht="25.5" customHeight="1">
      <c r="B3" s="26"/>
      <c r="C3" s="26"/>
      <c r="D3" s="34"/>
      <c r="E3" s="3"/>
      <c r="F3" s="35"/>
      <c r="G3" s="36"/>
      <c r="H3" s="36"/>
      <c r="I3" s="36"/>
      <c r="J3" s="36"/>
      <c r="K3" s="36"/>
      <c r="L3" s="36"/>
      <c r="M3" s="36"/>
      <c r="O3" s="36"/>
      <c r="P3" s="36"/>
      <c r="Q3" s="36"/>
      <c r="R3" s="37"/>
      <c r="S3" s="37"/>
      <c r="T3" s="37"/>
      <c r="U3" s="37"/>
      <c r="V3" s="37"/>
      <c r="W3" s="37"/>
      <c r="X3" s="37"/>
      <c r="Y3" s="37"/>
      <c r="Z3" s="86" t="s">
        <v>5</v>
      </c>
    </row>
    <row r="4" spans="1:28" ht="25.5" customHeight="1">
      <c r="A4" s="9" t="s">
        <v>98</v>
      </c>
      <c r="B4" s="9"/>
      <c r="C4" s="9"/>
      <c r="D4" s="183" t="s">
        <v>75</v>
      </c>
      <c r="E4" s="183" t="s">
        <v>154</v>
      </c>
      <c r="F4" s="181" t="s">
        <v>162</v>
      </c>
      <c r="G4" s="181" t="s">
        <v>163</v>
      </c>
      <c r="H4" s="181" t="s">
        <v>156</v>
      </c>
      <c r="I4" s="181" t="s">
        <v>164</v>
      </c>
      <c r="J4" s="181"/>
      <c r="K4" s="181"/>
      <c r="L4" s="181"/>
      <c r="M4" s="181"/>
      <c r="N4" s="9" t="s">
        <v>165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33"/>
      <c r="AB4" s="33"/>
    </row>
    <row r="5" spans="1:26" ht="18" customHeight="1">
      <c r="A5" s="183" t="s">
        <v>104</v>
      </c>
      <c r="B5" s="183" t="s">
        <v>105</v>
      </c>
      <c r="C5" s="183" t="s">
        <v>106</v>
      </c>
      <c r="D5" s="183"/>
      <c r="E5" s="183"/>
      <c r="F5" s="181"/>
      <c r="G5" s="181"/>
      <c r="H5" s="181"/>
      <c r="I5" s="183" t="s">
        <v>86</v>
      </c>
      <c r="J5" s="183" t="s">
        <v>166</v>
      </c>
      <c r="K5" s="183" t="s">
        <v>167</v>
      </c>
      <c r="L5" s="183" t="s">
        <v>168</v>
      </c>
      <c r="M5" s="183" t="s">
        <v>169</v>
      </c>
      <c r="N5" s="186" t="s">
        <v>93</v>
      </c>
      <c r="O5" s="181" t="s">
        <v>170</v>
      </c>
      <c r="P5" s="181" t="s">
        <v>142</v>
      </c>
      <c r="Q5" s="181" t="s">
        <v>141</v>
      </c>
      <c r="R5" s="181" t="s">
        <v>143</v>
      </c>
      <c r="S5" s="181" t="s">
        <v>144</v>
      </c>
      <c r="T5" s="181" t="s">
        <v>147</v>
      </c>
      <c r="U5" s="181" t="s">
        <v>145</v>
      </c>
      <c r="V5" s="181" t="s">
        <v>146</v>
      </c>
      <c r="W5" s="181" t="s">
        <v>148</v>
      </c>
      <c r="X5" s="181" t="s">
        <v>149</v>
      </c>
      <c r="Y5" s="181" t="s">
        <v>171</v>
      </c>
      <c r="Z5" s="181" t="s">
        <v>172</v>
      </c>
    </row>
    <row r="6" spans="1:26" ht="41.25" customHeight="1">
      <c r="A6" s="183"/>
      <c r="B6" s="183"/>
      <c r="C6" s="183"/>
      <c r="D6" s="183"/>
      <c r="E6" s="183"/>
      <c r="F6" s="181"/>
      <c r="G6" s="181"/>
      <c r="H6" s="181"/>
      <c r="I6" s="183"/>
      <c r="J6" s="183"/>
      <c r="K6" s="183"/>
      <c r="L6" s="183"/>
      <c r="M6" s="183"/>
      <c r="N6" s="186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</row>
    <row r="7" spans="1:28" ht="25.5" customHeight="1">
      <c r="A7" s="84" t="s">
        <v>92</v>
      </c>
      <c r="B7" s="84" t="s">
        <v>92</v>
      </c>
      <c r="C7" s="84" t="s">
        <v>92</v>
      </c>
      <c r="D7" s="84" t="s">
        <v>92</v>
      </c>
      <c r="E7" s="84" t="s">
        <v>92</v>
      </c>
      <c r="F7" s="139" t="s">
        <v>92</v>
      </c>
      <c r="G7" s="139" t="s">
        <v>92</v>
      </c>
      <c r="H7" s="139" t="s">
        <v>92</v>
      </c>
      <c r="I7" s="139" t="s">
        <v>109</v>
      </c>
      <c r="J7" s="139" t="s">
        <v>110</v>
      </c>
      <c r="K7" s="139" t="s">
        <v>111</v>
      </c>
      <c r="L7" s="139" t="s">
        <v>112</v>
      </c>
      <c r="M7" s="139" t="s">
        <v>113</v>
      </c>
      <c r="N7" s="145">
        <v>6</v>
      </c>
      <c r="O7" s="139" t="s">
        <v>115</v>
      </c>
      <c r="P7" s="139" t="s">
        <v>116</v>
      </c>
      <c r="Q7" s="139" t="s">
        <v>173</v>
      </c>
      <c r="R7" s="137">
        <v>10</v>
      </c>
      <c r="S7" s="137">
        <v>11</v>
      </c>
      <c r="T7" s="137">
        <v>12</v>
      </c>
      <c r="U7" s="137">
        <v>13</v>
      </c>
      <c r="V7" s="137">
        <v>14</v>
      </c>
      <c r="W7" s="137">
        <v>15</v>
      </c>
      <c r="X7" s="137">
        <v>16</v>
      </c>
      <c r="Y7" s="137">
        <v>17</v>
      </c>
      <c r="Z7" s="137">
        <v>18</v>
      </c>
      <c r="AA7" s="12"/>
      <c r="AB7" s="12"/>
    </row>
    <row r="8" spans="1:27" s="12" customFormat="1" ht="25.5" customHeight="1">
      <c r="A8" s="154"/>
      <c r="B8" s="154"/>
      <c r="C8" s="154"/>
      <c r="D8" s="154"/>
      <c r="E8" s="156" t="s">
        <v>93</v>
      </c>
      <c r="F8" s="154"/>
      <c r="G8" s="154"/>
      <c r="H8" s="154"/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5">
        <v>0</v>
      </c>
      <c r="S8" s="115">
        <v>0</v>
      </c>
      <c r="T8" s="115">
        <v>0</v>
      </c>
      <c r="U8" s="115">
        <v>0</v>
      </c>
      <c r="V8" s="115">
        <v>0</v>
      </c>
      <c r="W8" s="115">
        <v>0</v>
      </c>
      <c r="X8" s="115">
        <v>0</v>
      </c>
      <c r="Y8" s="115">
        <v>0</v>
      </c>
      <c r="Z8" s="115">
        <v>0</v>
      </c>
      <c r="AA8" s="120"/>
    </row>
  </sheetData>
  <sheetProtection/>
  <mergeCells count="27">
    <mergeCell ref="R5:R6"/>
    <mergeCell ref="S5:S6"/>
    <mergeCell ref="Z5:Z6"/>
    <mergeCell ref="V5:V6"/>
    <mergeCell ref="W5:W6"/>
    <mergeCell ref="X5:X6"/>
    <mergeCell ref="Y5:Y6"/>
    <mergeCell ref="T5:T6"/>
    <mergeCell ref="U5:U6"/>
    <mergeCell ref="J5:J6"/>
    <mergeCell ref="K5:K6"/>
    <mergeCell ref="L5:L6"/>
    <mergeCell ref="M5:M6"/>
    <mergeCell ref="N5:N6"/>
    <mergeCell ref="O5:O6"/>
    <mergeCell ref="P5:P6"/>
    <mergeCell ref="Q5:Q6"/>
    <mergeCell ref="I4:M4"/>
    <mergeCell ref="A5:A6"/>
    <mergeCell ref="B5:B6"/>
    <mergeCell ref="C5:C6"/>
    <mergeCell ref="D4:D6"/>
    <mergeCell ref="E4:E6"/>
    <mergeCell ref="F4:F6"/>
    <mergeCell ref="G4:G6"/>
    <mergeCell ref="H4:H6"/>
    <mergeCell ref="I5:I6"/>
  </mergeCells>
  <printOptions horizontalCentered="1"/>
  <pageMargins left="0.39305555555555555" right="0.39305555555555555" top="0.7868055555555555" bottom="0.39305555555555555" header="0" footer="0.19652777777777777"/>
  <pageSetup fitToHeight="100" fitToWidth="1" orientation="landscape" paperSize="9"/>
  <headerFooter alignWithMargins="0">
    <oddFooter>&amp;C第 &amp;P 页，第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zoomScalePageLayoutView="0" workbookViewId="0" topLeftCell="A1">
      <selection activeCell="I10" sqref="I10"/>
    </sheetView>
  </sheetViews>
  <sheetFormatPr defaultColWidth="9.16015625" defaultRowHeight="18" customHeight="1"/>
  <cols>
    <col min="1" max="3" width="8.16015625" style="0" customWidth="1"/>
    <col min="4" max="4" width="36.66015625" style="0" customWidth="1"/>
    <col min="5" max="5" width="17.16015625" style="0" customWidth="1"/>
    <col min="6" max="6" width="15.16015625" style="0" customWidth="1"/>
    <col min="7" max="7" width="16.16015625" style="0" customWidth="1"/>
    <col min="8" max="9" width="12.5" style="0" customWidth="1"/>
    <col min="10" max="10" width="10.83203125" style="0" customWidth="1"/>
    <col min="11" max="11" width="12.5" style="0" customWidth="1"/>
    <col min="12" max="12" width="15.33203125" style="0" customWidth="1"/>
    <col min="13" max="13" width="12.5" style="0" customWidth="1"/>
    <col min="14" max="14" width="11.33203125" style="0" customWidth="1"/>
    <col min="15" max="15" width="12.5" style="0" customWidth="1"/>
    <col min="16" max="22" width="10.66015625" style="0" customWidth="1"/>
  </cols>
  <sheetData>
    <row r="1" spans="1:22" ht="25.5" customHeight="1">
      <c r="A1" s="2"/>
      <c r="B1" s="14"/>
      <c r="C1" s="14"/>
      <c r="D1" s="1"/>
      <c r="E1" s="14"/>
      <c r="F1" s="14"/>
      <c r="G1" s="14"/>
      <c r="H1" s="14"/>
      <c r="I1" s="14"/>
      <c r="J1" s="14"/>
      <c r="K1" s="14"/>
      <c r="L1" s="14"/>
      <c r="M1" s="14"/>
      <c r="N1" s="14"/>
      <c r="O1" s="85" t="s">
        <v>174</v>
      </c>
      <c r="P1" s="2"/>
      <c r="Q1" s="2"/>
      <c r="R1" s="2"/>
      <c r="S1" s="2"/>
      <c r="T1" s="2"/>
      <c r="U1" s="2"/>
      <c r="V1" s="2"/>
    </row>
    <row r="2" spans="1:22" ht="25.5" customHeight="1">
      <c r="A2" s="48" t="s">
        <v>175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89"/>
      <c r="P2" s="29"/>
      <c r="Q2" s="29"/>
      <c r="R2" s="29"/>
      <c r="S2" s="29"/>
      <c r="T2" s="30"/>
      <c r="U2" s="30"/>
      <c r="V2" s="30"/>
    </row>
    <row r="3" spans="2:22" ht="25.5" customHeight="1">
      <c r="B3" s="36"/>
      <c r="C3" s="36"/>
      <c r="D3" s="1"/>
      <c r="E3" s="36"/>
      <c r="F3" s="14"/>
      <c r="G3" s="14"/>
      <c r="H3" s="36"/>
      <c r="I3" s="36"/>
      <c r="J3" s="36"/>
      <c r="K3" s="36"/>
      <c r="L3" s="36"/>
      <c r="M3" s="36"/>
      <c r="N3" s="36"/>
      <c r="O3" s="85" t="s">
        <v>5</v>
      </c>
      <c r="P3" s="3"/>
      <c r="Q3" s="3"/>
      <c r="R3" s="3"/>
      <c r="S3" s="3"/>
      <c r="T3" s="3"/>
      <c r="U3" s="3"/>
      <c r="V3" s="3"/>
    </row>
    <row r="4" spans="1:22" ht="25.5" customHeight="1">
      <c r="A4" s="9" t="s">
        <v>138</v>
      </c>
      <c r="B4" s="9"/>
      <c r="C4" s="9"/>
      <c r="D4" s="187" t="s">
        <v>99</v>
      </c>
      <c r="E4" s="187" t="s">
        <v>176</v>
      </c>
      <c r="F4" s="138" t="s">
        <v>177</v>
      </c>
      <c r="G4" s="138"/>
      <c r="H4" s="138"/>
      <c r="I4" s="138"/>
      <c r="J4" s="138"/>
      <c r="K4" s="138" t="s">
        <v>178</v>
      </c>
      <c r="L4" s="138"/>
      <c r="M4" s="138"/>
      <c r="N4" s="138"/>
      <c r="O4" s="138"/>
      <c r="P4" s="3"/>
      <c r="Q4" s="3"/>
      <c r="R4" s="3"/>
      <c r="S4" s="3"/>
      <c r="T4" s="3"/>
      <c r="U4" s="3"/>
      <c r="V4" s="3"/>
    </row>
    <row r="5" spans="1:22" ht="25.5" customHeight="1">
      <c r="A5" s="188" t="s">
        <v>104</v>
      </c>
      <c r="B5" s="187" t="s">
        <v>105</v>
      </c>
      <c r="C5" s="187" t="s">
        <v>106</v>
      </c>
      <c r="D5" s="187"/>
      <c r="E5" s="187"/>
      <c r="F5" s="183" t="s">
        <v>93</v>
      </c>
      <c r="G5" s="181" t="s">
        <v>179</v>
      </c>
      <c r="H5" s="183" t="s">
        <v>142</v>
      </c>
      <c r="I5" s="183" t="s">
        <v>141</v>
      </c>
      <c r="J5" s="183" t="s">
        <v>180</v>
      </c>
      <c r="K5" s="183" t="s">
        <v>86</v>
      </c>
      <c r="L5" s="183" t="s">
        <v>166</v>
      </c>
      <c r="M5" s="183" t="s">
        <v>167</v>
      </c>
      <c r="N5" s="183" t="s">
        <v>168</v>
      </c>
      <c r="O5" s="183" t="s">
        <v>169</v>
      </c>
      <c r="P5" s="3"/>
      <c r="Q5" s="3"/>
      <c r="R5" s="3"/>
      <c r="S5" s="3"/>
      <c r="T5" s="3"/>
      <c r="U5" s="3"/>
      <c r="V5" s="3"/>
    </row>
    <row r="6" spans="1:22" ht="25.5" customHeight="1">
      <c r="A6" s="188"/>
      <c r="B6" s="187"/>
      <c r="C6" s="187"/>
      <c r="D6" s="187"/>
      <c r="E6" s="187"/>
      <c r="F6" s="183"/>
      <c r="G6" s="181"/>
      <c r="H6" s="183"/>
      <c r="I6" s="183"/>
      <c r="J6" s="183"/>
      <c r="K6" s="183"/>
      <c r="L6" s="183"/>
      <c r="M6" s="183"/>
      <c r="N6" s="183"/>
      <c r="O6" s="183"/>
      <c r="P6" s="2"/>
      <c r="Q6" s="2"/>
      <c r="R6" s="2"/>
      <c r="S6" s="2"/>
      <c r="T6" s="2"/>
      <c r="U6" s="2"/>
      <c r="V6" s="2"/>
    </row>
    <row r="7" spans="1:22" ht="25.5" customHeight="1">
      <c r="A7" s="144" t="s">
        <v>92</v>
      </c>
      <c r="B7" s="144" t="s">
        <v>92</v>
      </c>
      <c r="C7" s="144" t="s">
        <v>92</v>
      </c>
      <c r="D7" s="144" t="s">
        <v>92</v>
      </c>
      <c r="E7" s="144">
        <v>1</v>
      </c>
      <c r="F7" s="144">
        <v>2</v>
      </c>
      <c r="G7" s="144">
        <v>3</v>
      </c>
      <c r="H7" s="144">
        <v>4</v>
      </c>
      <c r="I7" s="144">
        <v>5</v>
      </c>
      <c r="J7" s="144">
        <v>6</v>
      </c>
      <c r="K7" s="144">
        <v>7</v>
      </c>
      <c r="L7" s="144">
        <v>8</v>
      </c>
      <c r="M7" s="144">
        <v>9</v>
      </c>
      <c r="N7" s="144">
        <v>10</v>
      </c>
      <c r="O7" s="144">
        <v>11</v>
      </c>
      <c r="P7" s="2"/>
      <c r="Q7" s="2"/>
      <c r="R7" s="2"/>
      <c r="S7" s="2"/>
      <c r="T7" s="2"/>
      <c r="U7" s="2"/>
      <c r="V7" s="2"/>
    </row>
    <row r="8" spans="1:22" ht="25.5" customHeight="1">
      <c r="A8" s="154"/>
      <c r="B8" s="154"/>
      <c r="C8" s="154"/>
      <c r="D8" s="156" t="s">
        <v>93</v>
      </c>
      <c r="E8" s="70">
        <f>E9+E10+E11</f>
        <v>1780397.85</v>
      </c>
      <c r="F8" s="70">
        <f aca="true" t="shared" si="0" ref="F8:O8">F9+F10+F11</f>
        <v>1780397.85</v>
      </c>
      <c r="G8" s="70">
        <f t="shared" si="0"/>
        <v>1434117.29</v>
      </c>
      <c r="H8" s="70">
        <f t="shared" si="0"/>
        <v>313016.56</v>
      </c>
      <c r="I8" s="70">
        <f t="shared" si="0"/>
        <v>33264</v>
      </c>
      <c r="J8" s="70">
        <f t="shared" si="0"/>
        <v>0</v>
      </c>
      <c r="K8" s="70">
        <f t="shared" si="0"/>
        <v>0</v>
      </c>
      <c r="L8" s="70">
        <f t="shared" si="0"/>
        <v>0</v>
      </c>
      <c r="M8" s="70">
        <f t="shared" si="0"/>
        <v>0</v>
      </c>
      <c r="N8" s="70">
        <f t="shared" si="0"/>
        <v>0</v>
      </c>
      <c r="O8" s="70">
        <f t="shared" si="0"/>
        <v>0</v>
      </c>
      <c r="P8" s="2"/>
      <c r="Q8" s="2"/>
      <c r="R8" s="2"/>
      <c r="S8" s="2"/>
      <c r="T8" s="2"/>
      <c r="U8" s="2"/>
      <c r="V8" s="2"/>
    </row>
    <row r="9" spans="1:15" ht="25.5" customHeight="1">
      <c r="A9" s="154" t="s">
        <v>119</v>
      </c>
      <c r="B9" s="154" t="s">
        <v>124</v>
      </c>
      <c r="C9" s="154" t="s">
        <v>122</v>
      </c>
      <c r="D9" s="156" t="s">
        <v>184</v>
      </c>
      <c r="E9" s="70">
        <v>1620595.29</v>
      </c>
      <c r="F9" s="70">
        <v>1620595.29</v>
      </c>
      <c r="G9" s="70">
        <v>1434117.29</v>
      </c>
      <c r="H9" s="70">
        <v>153214</v>
      </c>
      <c r="I9" s="70">
        <v>33264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</row>
    <row r="10" spans="1:15" ht="25.5" customHeight="1">
      <c r="A10" s="154" t="s">
        <v>134</v>
      </c>
      <c r="B10" s="154" t="s">
        <v>122</v>
      </c>
      <c r="C10" s="154" t="s">
        <v>120</v>
      </c>
      <c r="D10" s="156" t="s">
        <v>184</v>
      </c>
      <c r="E10" s="70">
        <v>107098.56</v>
      </c>
      <c r="F10" s="70">
        <v>107098.56</v>
      </c>
      <c r="G10" s="70">
        <v>0</v>
      </c>
      <c r="H10" s="70">
        <v>107098.56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</row>
    <row r="11" spans="1:15" ht="25.5" customHeight="1">
      <c r="A11" s="154" t="s">
        <v>134</v>
      </c>
      <c r="B11" s="154" t="s">
        <v>122</v>
      </c>
      <c r="C11" s="154" t="s">
        <v>124</v>
      </c>
      <c r="D11" s="156" t="s">
        <v>184</v>
      </c>
      <c r="E11" s="70">
        <v>52704</v>
      </c>
      <c r="F11" s="70">
        <v>52704</v>
      </c>
      <c r="G11" s="70">
        <v>0</v>
      </c>
      <c r="H11" s="70">
        <v>52704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</row>
    <row r="12" spans="1:15" ht="25.5" customHeight="1" hidden="1">
      <c r="A12" s="154" t="s">
        <v>134</v>
      </c>
      <c r="B12" s="154" t="s">
        <v>122</v>
      </c>
      <c r="C12" s="154" t="s">
        <v>124</v>
      </c>
      <c r="D12" s="156" t="s">
        <v>185</v>
      </c>
      <c r="E12" s="70">
        <v>58200</v>
      </c>
      <c r="F12" s="70">
        <v>58200</v>
      </c>
      <c r="G12" s="70">
        <v>0</v>
      </c>
      <c r="H12" s="70">
        <v>58200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</row>
    <row r="13" spans="1:15" ht="25.5" customHeight="1" hidden="1">
      <c r="A13" s="154"/>
      <c r="B13" s="154"/>
      <c r="C13" s="154"/>
      <c r="D13" s="156" t="s">
        <v>132</v>
      </c>
      <c r="E13" s="70">
        <v>52296</v>
      </c>
      <c r="F13" s="70">
        <v>52296</v>
      </c>
      <c r="G13" s="70">
        <v>0</v>
      </c>
      <c r="H13" s="70">
        <v>52296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</row>
    <row r="14" spans="1:15" ht="25.5" customHeight="1" hidden="1">
      <c r="A14" s="154" t="s">
        <v>134</v>
      </c>
      <c r="B14" s="154" t="s">
        <v>122</v>
      </c>
      <c r="C14" s="154" t="s">
        <v>124</v>
      </c>
      <c r="D14" s="156" t="s">
        <v>186</v>
      </c>
      <c r="E14" s="70">
        <v>52296</v>
      </c>
      <c r="F14" s="70">
        <v>52296</v>
      </c>
      <c r="G14" s="70">
        <v>0</v>
      </c>
      <c r="H14" s="70">
        <v>52296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</row>
    <row r="15" spans="1:15" ht="25.5" customHeight="1" hidden="1">
      <c r="A15" s="154"/>
      <c r="B15" s="154"/>
      <c r="C15" s="154"/>
      <c r="D15" s="156" t="s">
        <v>129</v>
      </c>
      <c r="E15" s="70">
        <v>50688</v>
      </c>
      <c r="F15" s="70">
        <v>50688</v>
      </c>
      <c r="G15" s="70">
        <v>0</v>
      </c>
      <c r="H15" s="70">
        <v>50688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</row>
    <row r="16" spans="1:15" ht="25.5" customHeight="1" hidden="1">
      <c r="A16" s="154" t="s">
        <v>134</v>
      </c>
      <c r="B16" s="154" t="s">
        <v>122</v>
      </c>
      <c r="C16" s="154" t="s">
        <v>124</v>
      </c>
      <c r="D16" s="156" t="s">
        <v>187</v>
      </c>
      <c r="E16" s="70">
        <v>50688</v>
      </c>
      <c r="F16" s="70">
        <v>50688</v>
      </c>
      <c r="G16" s="70">
        <v>0</v>
      </c>
      <c r="H16" s="70">
        <v>50688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</row>
    <row r="17" spans="1:15" ht="25.5" customHeight="1" hidden="1">
      <c r="A17" s="154"/>
      <c r="B17" s="154"/>
      <c r="C17" s="154"/>
      <c r="D17" s="156" t="s">
        <v>127</v>
      </c>
      <c r="E17" s="70">
        <v>26328</v>
      </c>
      <c r="F17" s="70">
        <v>26328</v>
      </c>
      <c r="G17" s="70">
        <v>0</v>
      </c>
      <c r="H17" s="70">
        <v>26328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</row>
    <row r="18" spans="1:15" ht="25.5" customHeight="1" hidden="1">
      <c r="A18" s="154" t="s">
        <v>134</v>
      </c>
      <c r="B18" s="154" t="s">
        <v>122</v>
      </c>
      <c r="C18" s="154" t="s">
        <v>124</v>
      </c>
      <c r="D18" s="156" t="s">
        <v>181</v>
      </c>
      <c r="E18" s="70">
        <v>26328</v>
      </c>
      <c r="F18" s="70">
        <v>26328</v>
      </c>
      <c r="G18" s="70">
        <v>0</v>
      </c>
      <c r="H18" s="70">
        <v>26328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</row>
    <row r="19" spans="1:15" ht="25.5" customHeight="1" hidden="1">
      <c r="A19" s="154"/>
      <c r="B19" s="154"/>
      <c r="C19" s="154"/>
      <c r="D19" s="156" t="s">
        <v>126</v>
      </c>
      <c r="E19" s="70">
        <v>27156</v>
      </c>
      <c r="F19" s="70">
        <v>27156</v>
      </c>
      <c r="G19" s="70">
        <v>0</v>
      </c>
      <c r="H19" s="70">
        <v>27156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</row>
    <row r="20" spans="1:15" ht="25.5" customHeight="1" hidden="1">
      <c r="A20" s="154" t="s">
        <v>134</v>
      </c>
      <c r="B20" s="154" t="s">
        <v>122</v>
      </c>
      <c r="C20" s="154" t="s">
        <v>124</v>
      </c>
      <c r="D20" s="156" t="s">
        <v>182</v>
      </c>
      <c r="E20" s="70">
        <v>27156</v>
      </c>
      <c r="F20" s="70">
        <v>27156</v>
      </c>
      <c r="G20" s="70">
        <v>0</v>
      </c>
      <c r="H20" s="70">
        <v>27156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</row>
    <row r="21" spans="1:15" ht="25.5" customHeight="1" hidden="1">
      <c r="A21" s="154"/>
      <c r="B21" s="154"/>
      <c r="C21" s="154"/>
      <c r="D21" s="156" t="s">
        <v>125</v>
      </c>
      <c r="E21" s="70">
        <v>21168</v>
      </c>
      <c r="F21" s="70">
        <v>21168</v>
      </c>
      <c r="G21" s="70">
        <v>0</v>
      </c>
      <c r="H21" s="70">
        <v>21168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</row>
    <row r="22" spans="1:15" ht="25.5" customHeight="1" hidden="1">
      <c r="A22" s="154" t="s">
        <v>134</v>
      </c>
      <c r="B22" s="154" t="s">
        <v>122</v>
      </c>
      <c r="C22" s="154" t="s">
        <v>124</v>
      </c>
      <c r="D22" s="156" t="s">
        <v>183</v>
      </c>
      <c r="E22" s="70">
        <v>21168</v>
      </c>
      <c r="F22" s="70">
        <v>21168</v>
      </c>
      <c r="G22" s="70">
        <v>0</v>
      </c>
      <c r="H22" s="70">
        <v>21168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</row>
    <row r="23" spans="1:15" ht="25.5" customHeight="1" hidden="1">
      <c r="A23" s="154"/>
      <c r="B23" s="154"/>
      <c r="C23" s="154"/>
      <c r="D23" s="156" t="s">
        <v>128</v>
      </c>
      <c r="E23" s="70">
        <v>154656</v>
      </c>
      <c r="F23" s="70">
        <v>154656</v>
      </c>
      <c r="G23" s="70">
        <v>0</v>
      </c>
      <c r="H23" s="70">
        <v>154656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</row>
    <row r="24" spans="1:15" ht="25.5" customHeight="1" hidden="1">
      <c r="A24" s="154" t="s">
        <v>134</v>
      </c>
      <c r="B24" s="154" t="s">
        <v>122</v>
      </c>
      <c r="C24" s="154" t="s">
        <v>124</v>
      </c>
      <c r="D24" s="156" t="s">
        <v>188</v>
      </c>
      <c r="E24" s="70">
        <v>154656</v>
      </c>
      <c r="F24" s="70">
        <v>154656</v>
      </c>
      <c r="G24" s="70">
        <v>0</v>
      </c>
      <c r="H24" s="70">
        <v>154656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</row>
  </sheetData>
  <sheetProtection/>
  <mergeCells count="15">
    <mergeCell ref="O5:O6"/>
    <mergeCell ref="I5:I6"/>
    <mergeCell ref="J5:J6"/>
    <mergeCell ref="K5:K6"/>
    <mergeCell ref="L5:L6"/>
    <mergeCell ref="G5:G6"/>
    <mergeCell ref="H5:H6"/>
    <mergeCell ref="M5:M6"/>
    <mergeCell ref="N5:N6"/>
    <mergeCell ref="E4:E6"/>
    <mergeCell ref="F5:F6"/>
    <mergeCell ref="A5:A6"/>
    <mergeCell ref="B5:B6"/>
    <mergeCell ref="C5:C6"/>
    <mergeCell ref="D4:D6"/>
  </mergeCells>
  <printOptions horizontalCentered="1"/>
  <pageMargins left="0.39305555555555555" right="0.39305555555555555" top="0.7868055555555555" bottom="0.39305555555555555" header="0" footer="0.19652777777777777"/>
  <pageSetup fitToHeight="100" fitToWidth="1" horizontalDpi="600" verticalDpi="600" orientation="landscape" paperSize="9"/>
  <headerFooter alignWithMargins="0">
    <oddFooter>&amp;C第 &amp;P 页，第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showGridLines="0" zoomScalePageLayoutView="0" workbookViewId="0" topLeftCell="A1">
      <selection activeCell="I17" sqref="I17"/>
    </sheetView>
  </sheetViews>
  <sheetFormatPr defaultColWidth="10.66015625" defaultRowHeight="18" customHeight="1"/>
  <cols>
    <col min="1" max="1" width="8.16015625" style="0" customWidth="1"/>
    <col min="2" max="2" width="9" style="0" customWidth="1"/>
    <col min="3" max="3" width="9.33203125" style="0" customWidth="1"/>
    <col min="4" max="4" width="39.83203125" style="0" customWidth="1"/>
    <col min="5" max="5" width="19.33203125" style="0" customWidth="1"/>
    <col min="6" max="6" width="17.16015625" style="0" customWidth="1"/>
    <col min="7" max="7" width="16.66015625" style="0" customWidth="1"/>
    <col min="8" max="9" width="13.83203125" style="0" customWidth="1"/>
    <col min="10" max="10" width="12.33203125" style="0" customWidth="1"/>
    <col min="11" max="11" width="13.83203125" style="0" customWidth="1"/>
    <col min="12" max="12" width="13.16015625" style="0" customWidth="1"/>
    <col min="13" max="13" width="13.83203125" style="0" customWidth="1"/>
    <col min="14" max="14" width="12" style="0" customWidth="1"/>
    <col min="15" max="15" width="13.83203125" style="0" customWidth="1"/>
    <col min="16" max="25" width="10.66015625" style="0" customWidth="1"/>
    <col min="26" max="30" width="10.33203125" style="0" customWidth="1"/>
    <col min="31" max="33" width="9.33203125" style="0" customWidth="1"/>
    <col min="34" max="36" width="11" style="0" customWidth="1"/>
    <col min="37" max="37" width="9.33203125" style="0" customWidth="1"/>
    <col min="38" max="38" width="11.83203125" style="0" customWidth="1"/>
    <col min="39" max="39" width="12.33203125" style="0" customWidth="1"/>
    <col min="40" max="41" width="15.83203125" style="0" customWidth="1"/>
    <col min="42" max="42" width="13.66015625" style="0" customWidth="1"/>
    <col min="43" max="48" width="11.66015625" style="0" customWidth="1"/>
    <col min="49" max="49" width="10" style="0" customWidth="1"/>
    <col min="50" max="55" width="9.33203125" style="0" customWidth="1"/>
    <col min="56" max="56" width="11.66015625" style="0" customWidth="1"/>
    <col min="57" max="59" width="12.66015625" style="0" customWidth="1"/>
    <col min="60" max="60" width="9.66015625" style="0" customWidth="1"/>
    <col min="61" max="61" width="12" style="0" customWidth="1"/>
    <col min="62" max="62" width="9.33203125" style="0" customWidth="1"/>
    <col min="63" max="63" width="11.33203125" style="0" customWidth="1"/>
    <col min="64" max="64" width="11.83203125" style="0" customWidth="1"/>
    <col min="65" max="65" width="9" style="0" customWidth="1"/>
    <col min="66" max="66" width="9.33203125" style="0" customWidth="1"/>
    <col min="67" max="67" width="9" style="0" customWidth="1"/>
  </cols>
  <sheetData>
    <row r="1" spans="1:25" ht="25.5" customHeight="1">
      <c r="A1" s="2"/>
      <c r="B1" s="14"/>
      <c r="C1" s="14"/>
      <c r="D1" s="1"/>
      <c r="E1" s="14"/>
      <c r="F1" s="14"/>
      <c r="G1" s="14"/>
      <c r="H1" s="14"/>
      <c r="I1" s="14"/>
      <c r="J1" s="14"/>
      <c r="K1" s="14"/>
      <c r="L1" s="14"/>
      <c r="M1" s="14"/>
      <c r="N1" s="14"/>
      <c r="O1" s="86" t="s">
        <v>189</v>
      </c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5.5" customHeight="1">
      <c r="A2" s="48" t="s">
        <v>190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89"/>
      <c r="P2" s="29"/>
      <c r="Q2" s="29"/>
      <c r="R2" s="29"/>
      <c r="S2" s="29"/>
      <c r="T2" s="30"/>
      <c r="U2" s="30"/>
      <c r="V2" s="30"/>
      <c r="W2" s="2"/>
      <c r="X2" s="2"/>
      <c r="Y2" s="2"/>
    </row>
    <row r="3" spans="2:25" ht="25.5" customHeight="1">
      <c r="B3" s="36"/>
      <c r="C3" s="36"/>
      <c r="D3" s="1"/>
      <c r="E3" s="36"/>
      <c r="F3" s="14"/>
      <c r="G3" s="14"/>
      <c r="H3" s="36"/>
      <c r="I3" s="36"/>
      <c r="J3" s="36"/>
      <c r="K3" s="36"/>
      <c r="L3" s="36"/>
      <c r="M3" s="36"/>
      <c r="N3" s="36"/>
      <c r="O3" s="86" t="s">
        <v>5</v>
      </c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5.5" customHeight="1">
      <c r="A4" s="9" t="s">
        <v>138</v>
      </c>
      <c r="B4" s="9"/>
      <c r="C4" s="9"/>
      <c r="D4" s="187" t="s">
        <v>191</v>
      </c>
      <c r="E4" s="187" t="s">
        <v>139</v>
      </c>
      <c r="F4" s="138" t="s">
        <v>177</v>
      </c>
      <c r="G4" s="138"/>
      <c r="H4" s="138"/>
      <c r="I4" s="138"/>
      <c r="J4" s="138"/>
      <c r="K4" s="138" t="s">
        <v>178</v>
      </c>
      <c r="L4" s="138"/>
      <c r="M4" s="138"/>
      <c r="N4" s="138"/>
      <c r="O4" s="138"/>
      <c r="P4" s="5"/>
      <c r="Q4" s="3"/>
      <c r="R4" s="3"/>
      <c r="S4" s="3"/>
      <c r="T4" s="3"/>
      <c r="U4" s="3"/>
      <c r="V4" s="3"/>
      <c r="W4" s="3"/>
      <c r="X4" s="3"/>
      <c r="Y4" s="3"/>
    </row>
    <row r="5" spans="1:25" ht="24.75" customHeight="1">
      <c r="A5" s="188" t="s">
        <v>104</v>
      </c>
      <c r="B5" s="187" t="s">
        <v>105</v>
      </c>
      <c r="C5" s="187" t="s">
        <v>106</v>
      </c>
      <c r="D5" s="187"/>
      <c r="E5" s="187"/>
      <c r="F5" s="183" t="s">
        <v>86</v>
      </c>
      <c r="G5" s="183" t="s">
        <v>179</v>
      </c>
      <c r="H5" s="183" t="s">
        <v>142</v>
      </c>
      <c r="I5" s="183" t="s">
        <v>141</v>
      </c>
      <c r="J5" s="183" t="s">
        <v>180</v>
      </c>
      <c r="K5" s="183" t="s">
        <v>86</v>
      </c>
      <c r="L5" s="183" t="s">
        <v>166</v>
      </c>
      <c r="M5" s="183" t="s">
        <v>167</v>
      </c>
      <c r="N5" s="183" t="s">
        <v>168</v>
      </c>
      <c r="O5" s="183" t="s">
        <v>169</v>
      </c>
      <c r="P5" s="5"/>
      <c r="Q5" s="3"/>
      <c r="R5" s="3"/>
      <c r="S5" s="3"/>
      <c r="T5" s="3"/>
      <c r="U5" s="3"/>
      <c r="V5" s="3"/>
      <c r="W5" s="3"/>
      <c r="X5" s="3"/>
      <c r="Y5" s="3"/>
    </row>
    <row r="6" spans="1:25" ht="24.75" customHeight="1">
      <c r="A6" s="188"/>
      <c r="B6" s="187"/>
      <c r="C6" s="187"/>
      <c r="D6" s="187"/>
      <c r="E6" s="187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5.5" customHeight="1">
      <c r="A7" s="144" t="s">
        <v>92</v>
      </c>
      <c r="B7" s="144" t="s">
        <v>92</v>
      </c>
      <c r="C7" s="144" t="s">
        <v>92</v>
      </c>
      <c r="D7" s="144" t="s">
        <v>92</v>
      </c>
      <c r="E7" s="144">
        <v>1</v>
      </c>
      <c r="F7" s="144">
        <v>2</v>
      </c>
      <c r="G7" s="144">
        <v>3</v>
      </c>
      <c r="H7" s="144">
        <v>4</v>
      </c>
      <c r="I7" s="144">
        <v>5</v>
      </c>
      <c r="J7" s="144">
        <v>6</v>
      </c>
      <c r="K7" s="144">
        <v>7</v>
      </c>
      <c r="L7" s="144">
        <v>8</v>
      </c>
      <c r="M7" s="144">
        <v>9</v>
      </c>
      <c r="N7" s="144">
        <v>10</v>
      </c>
      <c r="O7" s="144">
        <v>11</v>
      </c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5.5" customHeight="1">
      <c r="A8" s="154"/>
      <c r="B8" s="154"/>
      <c r="C8" s="154"/>
      <c r="D8" s="154" t="s">
        <v>93</v>
      </c>
      <c r="E8" s="70">
        <f>E9+E10+E11</f>
        <v>1780397.85</v>
      </c>
      <c r="F8" s="70">
        <f aca="true" t="shared" si="0" ref="F8:O8">F9+F10+F11</f>
        <v>1434117.29</v>
      </c>
      <c r="G8" s="70">
        <f t="shared" si="0"/>
        <v>1434117.29</v>
      </c>
      <c r="H8" s="70">
        <f t="shared" si="0"/>
        <v>313016.56</v>
      </c>
      <c r="I8" s="70">
        <f t="shared" si="0"/>
        <v>33264</v>
      </c>
      <c r="J8" s="70">
        <f t="shared" si="0"/>
        <v>0</v>
      </c>
      <c r="K8" s="70">
        <f t="shared" si="0"/>
        <v>0</v>
      </c>
      <c r="L8" s="70">
        <f t="shared" si="0"/>
        <v>0</v>
      </c>
      <c r="M8" s="70">
        <f t="shared" si="0"/>
        <v>0</v>
      </c>
      <c r="N8" s="70">
        <f t="shared" si="0"/>
        <v>0</v>
      </c>
      <c r="O8" s="70">
        <f t="shared" si="0"/>
        <v>0</v>
      </c>
      <c r="P8" s="2"/>
      <c r="Q8" s="2"/>
      <c r="R8" s="2"/>
      <c r="S8" s="2"/>
      <c r="T8" s="2"/>
      <c r="U8" s="2"/>
      <c r="V8" s="2"/>
      <c r="W8" s="2"/>
      <c r="X8" s="2"/>
      <c r="Y8" s="2"/>
    </row>
    <row r="9" spans="1:15" ht="25.5" customHeight="1">
      <c r="A9" s="154" t="s">
        <v>119</v>
      </c>
      <c r="B9" s="154" t="s">
        <v>124</v>
      </c>
      <c r="C9" s="154" t="s">
        <v>122</v>
      </c>
      <c r="D9" s="154" t="s">
        <v>184</v>
      </c>
      <c r="E9" s="70">
        <v>1620595.29</v>
      </c>
      <c r="F9" s="70">
        <v>1434117.29</v>
      </c>
      <c r="G9" s="70">
        <v>1434117.29</v>
      </c>
      <c r="H9" s="70">
        <v>153214</v>
      </c>
      <c r="I9" s="70">
        <v>33264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</row>
    <row r="10" spans="1:15" ht="25.5" customHeight="1">
      <c r="A10" s="154" t="s">
        <v>134</v>
      </c>
      <c r="B10" s="154" t="s">
        <v>122</v>
      </c>
      <c r="C10" s="154" t="s">
        <v>120</v>
      </c>
      <c r="D10" s="154" t="s">
        <v>184</v>
      </c>
      <c r="E10" s="70">
        <v>107098.56</v>
      </c>
      <c r="F10" s="70">
        <v>0</v>
      </c>
      <c r="G10" s="70">
        <v>0</v>
      </c>
      <c r="H10" s="70">
        <v>107098.56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</row>
    <row r="11" spans="1:15" ht="25.5" customHeight="1">
      <c r="A11" s="154" t="s">
        <v>134</v>
      </c>
      <c r="B11" s="154" t="s">
        <v>122</v>
      </c>
      <c r="C11" s="154" t="s">
        <v>124</v>
      </c>
      <c r="D11" s="154" t="s">
        <v>184</v>
      </c>
      <c r="E11" s="70">
        <v>52704</v>
      </c>
      <c r="F11" s="70">
        <v>0</v>
      </c>
      <c r="G11" s="70">
        <v>0</v>
      </c>
      <c r="H11" s="70">
        <v>52704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</row>
  </sheetData>
  <sheetProtection/>
  <mergeCells count="15">
    <mergeCell ref="O5:O6"/>
    <mergeCell ref="I5:I6"/>
    <mergeCell ref="J5:J6"/>
    <mergeCell ref="K5:K6"/>
    <mergeCell ref="L5:L6"/>
    <mergeCell ref="G5:G6"/>
    <mergeCell ref="H5:H6"/>
    <mergeCell ref="M5:M6"/>
    <mergeCell ref="N5:N6"/>
    <mergeCell ref="E4:E6"/>
    <mergeCell ref="F5:F6"/>
    <mergeCell ref="A5:A6"/>
    <mergeCell ref="B5:B6"/>
    <mergeCell ref="C5:C6"/>
    <mergeCell ref="D4:D6"/>
  </mergeCells>
  <printOptions horizontalCentered="1"/>
  <pageMargins left="0.39305555555555555" right="0.39305555555555555" top="0.7868055555555555" bottom="0.39305555555555555" header="0" footer="0.19652777777777777"/>
  <pageSetup fitToHeight="100" fitToWidth="1" horizontalDpi="600" verticalDpi="600" orientation="landscape" paperSize="9"/>
  <headerFooter alignWithMargins="0">
    <oddFooter>&amp;C第 &amp;P 页，第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null,null,平罗县预算收发</dc:creator>
  <cp:keywords/>
  <dc:description/>
  <cp:lastModifiedBy>平罗县卫生局</cp:lastModifiedBy>
  <dcterms:created xsi:type="dcterms:W3CDTF">2016-11-15T07:19:14Z</dcterms:created>
  <dcterms:modified xsi:type="dcterms:W3CDTF">2016-12-01T00:53:22Z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